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ork\_Forecast\2021_04_IR\Presentation\for Press-conference\"/>
    </mc:Choice>
  </mc:AlternateContent>
  <bookViews>
    <workbookView xWindow="0" yWindow="0" windowWidth="28800" windowHeight="12300" tabRatio="707"/>
  </bookViews>
  <sheets>
    <sheet name="CPI" sheetId="61" r:id="rId1"/>
  </sheets>
  <definedNames>
    <definedName name="Dif_1">#REF!</definedName>
    <definedName name="Dif_2">#REF!</definedName>
    <definedName name="Month">#REF!</definedName>
    <definedName name="Year">#REF!</definedName>
  </definedNames>
  <calcPr calcId="152511"/>
</workbook>
</file>

<file path=xl/calcChain.xml><?xml version="1.0" encoding="utf-8"?>
<calcChain xmlns="http://schemas.openxmlformats.org/spreadsheetml/2006/main">
  <c r="S26" i="61" l="1"/>
  <c r="Q26" i="61"/>
  <c r="S25" i="61"/>
  <c r="Q25" i="61"/>
  <c r="S24" i="61"/>
  <c r="Q24" i="61"/>
  <c r="S23" i="61"/>
  <c r="Q23" i="61"/>
  <c r="F26" i="61"/>
  <c r="F25" i="61"/>
  <c r="F24" i="61"/>
  <c r="F23" i="61"/>
  <c r="F14" i="61"/>
  <c r="F15" i="61"/>
  <c r="F12" i="61" l="1"/>
  <c r="F11" i="61"/>
  <c r="F10" i="61"/>
  <c r="F9" i="61"/>
  <c r="F8" i="61"/>
  <c r="F7" i="61"/>
  <c r="F6" i="61"/>
  <c r="F5" i="61"/>
  <c r="F4" i="61"/>
  <c r="F3" i="61"/>
  <c r="F13" i="61"/>
  <c r="S22" i="61" l="1"/>
  <c r="Q22" i="61"/>
  <c r="S21" i="61"/>
  <c r="Q21" i="61"/>
  <c r="S20" i="61"/>
  <c r="Q20" i="61"/>
  <c r="S19" i="61"/>
  <c r="Q19" i="61"/>
  <c r="F22" i="61" l="1"/>
  <c r="F19" i="61" l="1"/>
  <c r="F20" i="61"/>
  <c r="F21" i="61"/>
  <c r="Q7" i="61" l="1"/>
  <c r="S7" i="61"/>
  <c r="Q8" i="61"/>
  <c r="S8" i="61"/>
  <c r="Q9" i="61"/>
  <c r="S9" i="61"/>
  <c r="Q10" i="61"/>
  <c r="S10" i="61"/>
  <c r="Q11" i="61"/>
  <c r="S11" i="61"/>
  <c r="Q12" i="61"/>
  <c r="S12" i="61"/>
  <c r="Q13" i="61"/>
  <c r="S13" i="61"/>
  <c r="Q14" i="61"/>
  <c r="S14" i="61"/>
  <c r="Q15" i="61"/>
  <c r="S15" i="61"/>
  <c r="Q16" i="61"/>
  <c r="S16" i="61"/>
  <c r="Q17" i="61"/>
  <c r="S17" i="61"/>
  <c r="Q18" i="61"/>
  <c r="S18" i="61"/>
  <c r="S6" i="61" l="1"/>
  <c r="Q6" i="61"/>
  <c r="S5" i="61"/>
  <c r="Q5" i="61"/>
  <c r="S4" i="61"/>
  <c r="Q4" i="61"/>
  <c r="S3" i="61"/>
  <c r="Q3" i="61"/>
  <c r="F18" i="61" l="1"/>
  <c r="F16" i="61" l="1"/>
  <c r="F17" i="61"/>
</calcChain>
</file>

<file path=xl/sharedStrings.xml><?xml version="1.0" encoding="utf-8"?>
<sst xmlns="http://schemas.openxmlformats.org/spreadsheetml/2006/main" count="40" uniqueCount="33">
  <si>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</si>
  <si>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</si>
  <si>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</si>
  <si>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</si>
  <si>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</si>
  <si>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</si>
  <si>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</si>
  <si>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</si>
  <si>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</si>
  <si>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</si>
  <si>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</si>
  <si>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</si>
  <si>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</si>
  <si>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</si>
  <si>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</si>
  <si>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</si>
  <si>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low</t>
  </si>
  <si>
    <t>high</t>
  </si>
  <si>
    <t>I.22</t>
  </si>
  <si>
    <t>II.22</t>
  </si>
  <si>
    <t>III.22</t>
  </si>
  <si>
    <t>IV.22</t>
  </si>
  <si>
    <t>Довірчі інтервали</t>
  </si>
  <si>
    <t>Цільовий діапазон</t>
  </si>
  <si>
    <t>ІСЦ, річна зміна, %</t>
  </si>
  <si>
    <t>target</t>
  </si>
  <si>
    <t>Нижня межа</t>
  </si>
  <si>
    <t>CPI, annual change, %</t>
  </si>
  <si>
    <t>на кінець періоду</t>
  </si>
  <si>
    <t>I.23</t>
  </si>
  <si>
    <t>II.23</t>
  </si>
  <si>
    <t>III.23</t>
  </si>
  <si>
    <t>IV.23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</si>
</sst>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164" formatCode="_-* #,##0_-;\-* #,##0_-;_-* &quot;-&quot;_-;_-@_-"/>
    <numFmt numFmtId="165" formatCode="_-* #,##0.00_-;\-* #,##0.00_-;_-* &quot;-&quot;??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* #,##0\ _г_р_н_._-;\-* #,##0\ _г_р_н_._-;_-* &quot;-&quot;\ _г_р_н_._-;_-@_-"/>
    <numFmt numFmtId="173" formatCode="_-* #,##0.00\ _г_р_н_._-;\-* #,##0.00\ _г_р_н_._-;_-* &quot;-&quot;??\ _г_р_н_._-;_-@_-"/>
    <numFmt numFmtId="174" formatCode="_-* #,##0_р_._-;\-* #,##0_р_._-;_-* &quot;-&quot;_р_._-;_-@_-"/>
    <numFmt numFmtId="175" formatCode="_-* #,##0.00_р_._-;\-* #,##0.00_р_._-;_-* &quot;-&quot;??_р_._-;_-@_-"/>
    <numFmt numFmtId="176" formatCode="0.0"/>
    <numFmt numFmtId="177" formatCode="&quot;   &quot;@"/>
    <numFmt numFmtId="178" formatCode="&quot;      &quot;@"/>
    <numFmt numFmtId="179" formatCode="_([$€-2]* #,##0.00_);_([$€-2]* \(#,##0.00\);_([$€-2]* &quot;-&quot;??_)"/>
    <numFmt numFmtId="180" formatCode="&quot;         &quot;@"/>
    <numFmt numFmtId="181" formatCode="&quot;            &quot;@"/>
    <numFmt numFmtId="182" formatCode="&quot;               &quot;@"/>
    <numFmt numFmtId="183" formatCode="0.000_)"/>
    <numFmt numFmtId="184" formatCode="#,##0.000"/>
    <numFmt numFmtId="185" formatCode="_-&quot;$&quot;* #,##0_-;\-&quot;$&quot;* #,##0_-;_-&quot;$&quot;* &quot;-&quot;_-;_-@_-"/>
    <numFmt numFmtId="186" formatCode="#."/>
    <numFmt numFmtId="187" formatCode="_-* #,##0\ _F_t_-;\-* #,##0\ _F_t_-;_-* &quot;-&quot;\ _F_t_-;_-@_-"/>
    <numFmt numFmtId="188" formatCode="_-* #,##0.00\ _F_t_-;\-* #,##0.00\ _F_t_-;_-* &quot;-&quot;??\ _F_t_-;_-@_-"/>
    <numFmt numFmtId="189" formatCode="[&gt;0.05]#,##0.0;[&lt;-0.05]\-#,##0.0;\-\-&quot; &quot;;"/>
    <numFmt numFmtId="190" formatCode="[&gt;0.5]#,##0;[&lt;-0.5]\-#,##0;\-\-&quot; &quot;;"/>
    <numFmt numFmtId="191" formatCode="#,##0.0"/>
    <numFmt numFmtId="192" formatCode="#,##0\ &quot;Kč&quot;;\-#,##0\ &quot;Kč&quot;"/>
    <numFmt numFmtId="193" formatCode="_-&quot;¢&quot;* #,##0_-;\-&quot;¢&quot;* #,##0_-;_-&quot;¢&quot;* &quot;-&quot;_-;_-@_-"/>
    <numFmt numFmtId="194" formatCode="_-&quot;¢&quot;* #,##0.00_-;\-&quot;¢&quot;* #,##0.00_-;_-&quot;¢&quot;* &quot;-&quot;??_-;_-@_-"/>
    <numFmt numFmtId="195" formatCode="[&gt;=0.05]#,##0.0;[&lt;=-0.05]\-#,##0.0;?0.0"/>
    <numFmt numFmtId="196" formatCode="_-* #,##0\ &quot;Ft&quot;_-;\-* #,##0\ &quot;Ft&quot;_-;_-* &quot;-&quot;\ &quot;Ft&quot;_-;_-@_-"/>
    <numFmt numFmtId="197" formatCode="_-* #,##0.00\ &quot;Ft&quot;_-;\-* #,##0.00\ &quot;Ft&quot;_-;_-* &quot;-&quot;??\ &quot;Ft&quot;_-;_-@_-"/>
    <numFmt numFmtId="198" formatCode="[Black]#,##0.0;[Black]\-#,##0.0;;"/>
    <numFmt numFmtId="199" formatCode="[Black][&gt;0.05]#,##0.0;[Black][&lt;-0.05]\-#,##0.0;;"/>
    <numFmt numFmtId="200" formatCode="[Black][&gt;0.5]#,##0;[Black][&lt;-0.5]\-#,##0;;"/>
    <numFmt numFmtId="201" formatCode="#,##0.0____"/>
    <numFmt numFmtId="202" formatCode="&quot;Ј&quot;#,##0.00;[Red]\-&quot;Ј&quot;#,##0.00"/>
  </numFmts>
  <fonts count="11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 CE"/>
      <family val="1"/>
      <charset val="238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Arial"/>
      <family val="2"/>
      <charset val="204"/>
    </font>
    <font>
      <sz val="10"/>
      <name val="Arial Cyr"/>
      <family val="2"/>
      <charset val="204"/>
    </font>
    <font>
      <i/>
      <sz val="7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786">
    <xf numFmtId="0" fontId="0" fillId="0" borderId="0"/>
    <xf numFmtId="0" fontId="6" fillId="0" borderId="0"/>
    <xf numFmtId="0" fontId="3" fillId="0" borderId="0"/>
    <xf numFmtId="0" fontId="7" fillId="0" borderId="0"/>
    <xf numFmtId="0" fontId="6" fillId="0" borderId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49" fontId="9" fillId="0" borderId="0">
      <alignment horizontal="centerContinuous" vertical="top" wrapText="1"/>
    </xf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10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1" fillId="5" borderId="0" applyNumberFormat="0" applyBorder="0" applyAlignment="0" applyProtection="0"/>
    <xf numFmtId="179" fontId="10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1" fillId="6" borderId="0" applyNumberFormat="0" applyBorder="0" applyAlignment="0" applyProtection="0"/>
    <xf numFmtId="179" fontId="10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1" fillId="7" borderId="0" applyNumberFormat="0" applyBorder="0" applyAlignment="0" applyProtection="0"/>
    <xf numFmtId="179" fontId="10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0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1" fillId="9" borderId="0" applyNumberFormat="0" applyBorder="0" applyAlignment="0" applyProtection="0"/>
    <xf numFmtId="179" fontId="10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1" fillId="10" borderId="0" applyNumberFormat="0" applyBorder="0" applyAlignment="0" applyProtection="0"/>
    <xf numFmtId="179" fontId="10" fillId="5" borderId="0" applyNumberFormat="0" applyBorder="0" applyAlignment="0" applyProtection="0"/>
    <xf numFmtId="179" fontId="10" fillId="6" borderId="0" applyNumberFormat="0" applyBorder="0" applyAlignment="0" applyProtection="0"/>
    <xf numFmtId="179" fontId="10" fillId="7" borderId="0" applyNumberFormat="0" applyBorder="0" applyAlignment="0" applyProtection="0"/>
    <xf numFmtId="179" fontId="10" fillId="8" borderId="0" applyNumberFormat="0" applyBorder="0" applyAlignment="0" applyProtection="0"/>
    <xf numFmtId="179" fontId="10" fillId="9" borderId="0" applyNumberFormat="0" applyBorder="0" applyAlignment="0" applyProtection="0"/>
    <xf numFmtId="179" fontId="10" fillId="10" borderId="0" applyNumberFormat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79" fontId="10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0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1" fillId="12" borderId="0" applyNumberFormat="0" applyBorder="0" applyAlignment="0" applyProtection="0"/>
    <xf numFmtId="179" fontId="10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1" fillId="13" borderId="0" applyNumberFormat="0" applyBorder="0" applyAlignment="0" applyProtection="0"/>
    <xf numFmtId="179" fontId="10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1" fillId="8" borderId="0" applyNumberFormat="0" applyBorder="0" applyAlignment="0" applyProtection="0"/>
    <xf numFmtId="179" fontId="10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1" fillId="11" borderId="0" applyNumberFormat="0" applyBorder="0" applyAlignment="0" applyProtection="0"/>
    <xf numFmtId="179" fontId="10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1" fillId="14" borderId="0" applyNumberFormat="0" applyBorder="0" applyAlignment="0" applyProtection="0"/>
    <xf numFmtId="179" fontId="10" fillId="11" borderId="0" applyNumberFormat="0" applyBorder="0" applyAlignment="0" applyProtection="0"/>
    <xf numFmtId="179" fontId="10" fillId="12" borderId="0" applyNumberFormat="0" applyBorder="0" applyAlignment="0" applyProtection="0"/>
    <xf numFmtId="179" fontId="10" fillId="13" borderId="0" applyNumberFormat="0" applyBorder="0" applyAlignment="0" applyProtection="0"/>
    <xf numFmtId="179" fontId="10" fillId="8" borderId="0" applyNumberFormat="0" applyBorder="0" applyAlignment="0" applyProtection="0"/>
    <xf numFmtId="179" fontId="10" fillId="11" borderId="0" applyNumberFormat="0" applyBorder="0" applyAlignment="0" applyProtection="0"/>
    <xf numFmtId="179" fontId="10" fillId="14" borderId="0" applyNumberFormat="0" applyBorder="0" applyAlignment="0" applyProtection="0"/>
    <xf numFmtId="182" fontId="8" fillId="0" borderId="0" applyFont="0" applyFill="0" applyBorder="0" applyAlignment="0" applyProtection="0"/>
    <xf numFmtId="179" fontId="13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4" fillId="15" borderId="0" applyNumberFormat="0" applyBorder="0" applyAlignment="0" applyProtection="0"/>
    <xf numFmtId="179" fontId="13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3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4" fillId="13" borderId="0" applyNumberFormat="0" applyBorder="0" applyAlignment="0" applyProtection="0"/>
    <xf numFmtId="179" fontId="13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3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3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4" fillId="18" borderId="0" applyNumberFormat="0" applyBorder="0" applyAlignment="0" applyProtection="0"/>
    <xf numFmtId="179" fontId="13" fillId="15" borderId="0" applyNumberFormat="0" applyBorder="0" applyAlignment="0" applyProtection="0"/>
    <xf numFmtId="179" fontId="13" fillId="12" borderId="0" applyNumberFormat="0" applyBorder="0" applyAlignment="0" applyProtection="0"/>
    <xf numFmtId="179" fontId="13" fillId="13" borderId="0" applyNumberFormat="0" applyBorder="0" applyAlignment="0" applyProtection="0"/>
    <xf numFmtId="179" fontId="13" fillId="16" borderId="0" applyNumberFormat="0" applyBorder="0" applyAlignment="0" applyProtection="0"/>
    <xf numFmtId="179" fontId="13" fillId="17" borderId="0" applyNumberFormat="0" applyBorder="0" applyAlignment="0" applyProtection="0"/>
    <xf numFmtId="179" fontId="13" fillId="18" borderId="0" applyNumberFormat="0" applyBorder="0" applyAlignment="0" applyProtection="0"/>
    <xf numFmtId="179" fontId="13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4" fillId="19" borderId="0" applyNumberFormat="0" applyBorder="0" applyAlignment="0" applyProtection="0"/>
    <xf numFmtId="179" fontId="13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4" fillId="20" borderId="0" applyNumberFormat="0" applyBorder="0" applyAlignment="0" applyProtection="0"/>
    <xf numFmtId="179" fontId="13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4" fillId="21" borderId="0" applyNumberFormat="0" applyBorder="0" applyAlignment="0" applyProtection="0"/>
    <xf numFmtId="179" fontId="13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4" fillId="16" borderId="0" applyNumberFormat="0" applyBorder="0" applyAlignment="0" applyProtection="0"/>
    <xf numFmtId="179" fontId="13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4" fillId="17" borderId="0" applyNumberFormat="0" applyBorder="0" applyAlignment="0" applyProtection="0"/>
    <xf numFmtId="179" fontId="13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179" fontId="14" fillId="22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79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79" fontId="15" fillId="0" borderId="0" applyNumberFormat="0" applyFill="0" applyBorder="0" applyAlignment="0" applyProtection="0">
      <alignment vertical="top"/>
      <protection locked="0"/>
    </xf>
    <xf numFmtId="179" fontId="16" fillId="0" borderId="3">
      <protection hidden="1"/>
    </xf>
    <xf numFmtId="179" fontId="17" fillId="23" borderId="3" applyNumberFormat="0" applyFont="0" applyBorder="0" applyAlignment="0" applyProtection="0">
      <protection hidden="1"/>
    </xf>
    <xf numFmtId="179" fontId="18" fillId="0" borderId="3">
      <protection hidden="1"/>
    </xf>
    <xf numFmtId="179" fontId="19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0" fillId="6" borderId="0" applyNumberFormat="0" applyBorder="0" applyAlignment="0" applyProtection="0"/>
    <xf numFmtId="179" fontId="21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2" fillId="23" borderId="4" applyNumberFormat="0" applyAlignment="0" applyProtection="0"/>
    <xf numFmtId="179" fontId="23" fillId="0" borderId="5" applyNumberFormat="0" applyFont="0" applyFill="0" applyAlignment="0" applyProtection="0"/>
    <xf numFmtId="179" fontId="24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79" fontId="25" fillId="24" borderId="6" applyNumberFormat="0" applyAlignment="0" applyProtection="0"/>
    <xf numFmtId="1" fontId="26" fillId="25" borderId="2">
      <alignment horizontal="right" vertical="center"/>
    </xf>
    <xf numFmtId="179" fontId="27" fillId="25" borderId="2">
      <alignment horizontal="right" vertical="center"/>
    </xf>
    <xf numFmtId="179" fontId="12" fillId="25" borderId="7"/>
    <xf numFmtId="179" fontId="26" fillId="2" borderId="2">
      <alignment horizontal="center" vertical="center"/>
    </xf>
    <xf numFmtId="1" fontId="26" fillId="25" borderId="2">
      <alignment horizontal="right" vertical="center"/>
    </xf>
    <xf numFmtId="179" fontId="12" fillId="25" borderId="0"/>
    <xf numFmtId="179" fontId="12" fillId="25" borderId="0"/>
    <xf numFmtId="179" fontId="28" fillId="25" borderId="2">
      <alignment horizontal="left" vertical="center"/>
    </xf>
    <xf numFmtId="179" fontId="28" fillId="25" borderId="8">
      <alignment vertical="center"/>
    </xf>
    <xf numFmtId="179" fontId="29" fillId="25" borderId="9">
      <alignment vertical="center"/>
    </xf>
    <xf numFmtId="179" fontId="28" fillId="25" borderId="2"/>
    <xf numFmtId="179" fontId="27" fillId="25" borderId="2">
      <alignment horizontal="right" vertical="center"/>
    </xf>
    <xf numFmtId="179" fontId="30" fillId="26" borderId="2">
      <alignment horizontal="left" vertical="center"/>
    </xf>
    <xf numFmtId="179" fontId="30" fillId="26" borderId="2">
      <alignment horizontal="left" vertical="center"/>
    </xf>
    <xf numFmtId="179" fontId="5" fillId="25" borderId="2">
      <alignment horizontal="left" vertical="center"/>
    </xf>
    <xf numFmtId="179" fontId="31" fillId="25" borderId="7"/>
    <xf numFmtId="179" fontId="26" fillId="2" borderId="2">
      <alignment horizontal="left" vertical="center"/>
    </xf>
    <xf numFmtId="183" fontId="32" fillId="0" borderId="0"/>
    <xf numFmtId="183" fontId="32" fillId="0" borderId="0"/>
    <xf numFmtId="183" fontId="32" fillId="0" borderId="0"/>
    <xf numFmtId="183" fontId="32" fillId="0" borderId="0"/>
    <xf numFmtId="183" fontId="32" fillId="0" borderId="0"/>
    <xf numFmtId="183" fontId="32" fillId="0" borderId="0"/>
    <xf numFmtId="183" fontId="32" fillId="0" borderId="0"/>
    <xf numFmtId="183" fontId="32" fillId="0" borderId="0"/>
    <xf numFmtId="38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34" fillId="0" borderId="0" applyFont="0" applyFill="0" applyBorder="0" applyAlignment="0" applyProtection="0"/>
    <xf numFmtId="184" fontId="35" fillId="0" borderId="0">
      <alignment horizontal="right" vertical="top"/>
    </xf>
    <xf numFmtId="3" fontId="36" fillId="0" borderId="0" applyFont="0" applyFill="0" applyBorder="0" applyAlignment="0" applyProtection="0"/>
    <xf numFmtId="179" fontId="37" fillId="0" borderId="0"/>
    <xf numFmtId="3" fontId="12" fillId="0" borderId="0" applyFill="0" applyBorder="0" applyAlignment="0" applyProtection="0"/>
    <xf numFmtId="179" fontId="38" fillId="0" borderId="0"/>
    <xf numFmtId="179" fontId="38" fillId="0" borderId="0"/>
    <xf numFmtId="167" fontId="33" fillId="0" borderId="0" applyFont="0" applyFill="0" applyBorder="0" applyAlignment="0" applyProtection="0"/>
    <xf numFmtId="185" fontId="36" fillId="0" borderId="0" applyFont="0" applyFill="0" applyBorder="0" applyAlignment="0" applyProtection="0"/>
    <xf numFmtId="186" fontId="39" fillId="0" borderId="0">
      <protection locked="0"/>
    </xf>
    <xf numFmtId="179" fontId="23" fillId="0" borderId="0" applyFont="0" applyFill="0" applyBorder="0" applyAlignment="0" applyProtection="0"/>
    <xf numFmtId="179" fontId="40" fillId="0" borderId="0" applyFont="0" applyFill="0" applyBorder="0" applyAlignment="0" applyProtection="0"/>
    <xf numFmtId="179" fontId="41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79" fontId="42" fillId="0" borderId="0" applyNumberFormat="0" applyFill="0" applyBorder="0" applyAlignment="0" applyProtection="0"/>
    <xf numFmtId="187" fontId="43" fillId="0" borderId="0" applyFont="0" applyFill="0" applyBorder="0" applyAlignment="0" applyProtection="0"/>
    <xf numFmtId="188" fontId="43" fillId="0" borderId="0" applyFont="0" applyFill="0" applyBorder="0" applyAlignment="0" applyProtection="0"/>
    <xf numFmtId="179" fontId="44" fillId="0" borderId="0">
      <protection locked="0"/>
    </xf>
    <xf numFmtId="179" fontId="44" fillId="0" borderId="0">
      <protection locked="0"/>
    </xf>
    <xf numFmtId="179" fontId="45" fillId="0" borderId="0">
      <protection locked="0"/>
    </xf>
    <xf numFmtId="179" fontId="44" fillId="0" borderId="0">
      <protection locked="0"/>
    </xf>
    <xf numFmtId="179" fontId="46" fillId="0" borderId="0"/>
    <xf numFmtId="179" fontId="44" fillId="0" borderId="0">
      <protection locked="0"/>
    </xf>
    <xf numFmtId="179" fontId="47" fillId="0" borderId="0"/>
    <xf numFmtId="179" fontId="44" fillId="0" borderId="0">
      <protection locked="0"/>
    </xf>
    <xf numFmtId="179" fontId="47" fillId="0" borderId="0"/>
    <xf numFmtId="179" fontId="45" fillId="0" borderId="0">
      <protection locked="0"/>
    </xf>
    <xf numFmtId="179" fontId="47" fillId="0" borderId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86" fontId="39" fillId="0" borderId="0">
      <protection locked="0"/>
    </xf>
    <xf numFmtId="179" fontId="47" fillId="0" borderId="0"/>
    <xf numFmtId="179" fontId="48" fillId="0" borderId="0"/>
    <xf numFmtId="179" fontId="47" fillId="0" borderId="0"/>
    <xf numFmtId="179" fontId="37" fillId="0" borderId="0"/>
    <xf numFmtId="179" fontId="49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179" fontId="50" fillId="7" borderId="0" applyNumberFormat="0" applyBorder="0" applyAlignment="0" applyProtection="0"/>
    <xf numFmtId="38" fontId="51" fillId="2" borderId="0" applyNumberFormat="0" applyBorder="0" applyAlignment="0" applyProtection="0"/>
    <xf numFmtId="179" fontId="52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3" fillId="0" borderId="10" applyNumberFormat="0" applyFill="0" applyAlignment="0" applyProtection="0"/>
    <xf numFmtId="179" fontId="54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5" fillId="0" borderId="11" applyNumberFormat="0" applyFill="0" applyAlignment="0" applyProtection="0"/>
    <xf numFmtId="179" fontId="56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7" fillId="0" borderId="12" applyNumberFormat="0" applyFill="0" applyAlignment="0" applyProtection="0"/>
    <xf numFmtId="179" fontId="56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79" fontId="57" fillId="0" borderId="0" applyNumberFormat="0" applyFill="0" applyBorder="0" applyAlignment="0" applyProtection="0"/>
    <xf numFmtId="186" fontId="58" fillId="0" borderId="0">
      <protection locked="0"/>
    </xf>
    <xf numFmtId="186" fontId="58" fillId="0" borderId="0">
      <protection locked="0"/>
    </xf>
    <xf numFmtId="179" fontId="59" fillId="0" borderId="0" applyNumberFormat="0" applyFill="0" applyBorder="0" applyAlignment="0" applyProtection="0">
      <alignment vertical="top"/>
      <protection locked="0"/>
    </xf>
    <xf numFmtId="179" fontId="60" fillId="0" borderId="0" applyNumberFormat="0" applyFill="0" applyBorder="0" applyAlignment="0" applyProtection="0">
      <alignment vertical="top"/>
      <protection locked="0"/>
    </xf>
    <xf numFmtId="179" fontId="61" fillId="0" borderId="0" applyNumberFormat="0" applyFill="0" applyBorder="0" applyAlignment="0" applyProtection="0">
      <alignment vertical="top"/>
      <protection locked="0"/>
    </xf>
    <xf numFmtId="0" fontId="62" fillId="0" borderId="0"/>
    <xf numFmtId="179" fontId="5" fillId="0" borderId="0"/>
    <xf numFmtId="189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79" fontId="63" fillId="10" borderId="4" applyNumberFormat="0" applyAlignment="0" applyProtection="0"/>
    <xf numFmtId="10" fontId="51" fillId="25" borderId="2" applyNumberFormat="0" applyBorder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179" fontId="64" fillId="10" borderId="4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179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179" fontId="65" fillId="0" borderId="0" applyNumberFormat="0" applyFill="0" applyBorder="0" applyAlignment="0" applyProtection="0">
      <alignment vertical="top"/>
      <protection locked="0"/>
    </xf>
    <xf numFmtId="191" fontId="66" fillId="0" borderId="0"/>
    <xf numFmtId="179" fontId="47" fillId="0" borderId="13"/>
    <xf numFmtId="179" fontId="67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8" fillId="0" borderId="14" applyNumberFormat="0" applyFill="0" applyAlignment="0" applyProtection="0"/>
    <xf numFmtId="179" fontId="69" fillId="0" borderId="3">
      <alignment horizontal="left"/>
      <protection locked="0"/>
    </xf>
    <xf numFmtId="179" fontId="70" fillId="0" borderId="0" applyNumberFormat="0" applyFill="0" applyBorder="0" applyAlignment="0" applyProtection="0">
      <alignment vertical="top"/>
      <protection locked="0"/>
    </xf>
    <xf numFmtId="192" fontId="23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6" fontId="23" fillId="0" borderId="0" applyFont="0" applyFill="0" applyBorder="0" applyAlignment="0" applyProtection="0"/>
    <xf numFmtId="193" fontId="34" fillId="0" borderId="0" applyFont="0" applyFill="0" applyBorder="0" applyAlignment="0" applyProtection="0"/>
    <xf numFmtId="194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9" fontId="71" fillId="0" borderId="0"/>
    <xf numFmtId="179" fontId="72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3" fillId="27" borderId="0" applyNumberFormat="0" applyBorder="0" applyAlignment="0" applyProtection="0"/>
    <xf numFmtId="179" fontId="74" fillId="0" borderId="0"/>
    <xf numFmtId="179" fontId="75" fillId="0" borderId="0"/>
    <xf numFmtId="179" fontId="75" fillId="0" borderId="0"/>
    <xf numFmtId="179" fontId="38" fillId="0" borderId="0"/>
    <xf numFmtId="179" fontId="38" fillId="0" borderId="0"/>
    <xf numFmtId="179" fontId="38" fillId="0" borderId="0"/>
    <xf numFmtId="179" fontId="38" fillId="0" borderId="0"/>
    <xf numFmtId="179" fontId="11" fillId="0" borderId="0"/>
    <xf numFmtId="179" fontId="11" fillId="0" borderId="0"/>
    <xf numFmtId="0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2" fillId="0" borderId="0"/>
    <xf numFmtId="179" fontId="1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5" fillId="0" borderId="0"/>
    <xf numFmtId="179" fontId="12" fillId="0" borderId="0"/>
    <xf numFmtId="179" fontId="8" fillId="0" borderId="0"/>
    <xf numFmtId="179" fontId="76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34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34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7" fillId="0" borderId="0" applyNumberFormat="0" applyFill="0" applyBorder="0" applyAlignment="0" applyProtection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2" fillId="0" borderId="0"/>
    <xf numFmtId="195" fontId="34" fillId="0" borderId="0" applyFill="0" applyBorder="0" applyAlignment="0" applyProtection="0">
      <alignment horizontal="right"/>
    </xf>
    <xf numFmtId="179" fontId="43" fillId="0" borderId="0"/>
    <xf numFmtId="179" fontId="78" fillId="0" borderId="0"/>
    <xf numFmtId="179" fontId="5" fillId="28" borderId="15" applyNumberFormat="0" applyFont="0" applyAlignment="0" applyProtection="0"/>
    <xf numFmtId="179" fontId="75" fillId="28" borderId="15" applyNumberFormat="0" applyFont="0" applyAlignment="0" applyProtection="0"/>
    <xf numFmtId="179" fontId="11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179" fontId="75" fillId="28" borderId="15" applyNumberFormat="0" applyFont="0" applyAlignment="0" applyProtection="0"/>
    <xf numFmtId="49" fontId="79" fillId="0" borderId="0"/>
    <xf numFmtId="171" fontId="80" fillId="0" borderId="0" applyFont="0" applyFill="0" applyBorder="0" applyAlignment="0" applyProtection="0"/>
    <xf numFmtId="179" fontId="81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79" fontId="82" fillId="23" borderId="16" applyNumberFormat="0" applyAlignment="0" applyProtection="0"/>
    <xf numFmtId="196" fontId="43" fillId="0" borderId="0" applyFont="0" applyFill="0" applyBorder="0" applyAlignment="0" applyProtection="0"/>
    <xf numFmtId="197" fontId="43" fillId="0" borderId="0" applyFont="0" applyFill="0" applyBorder="0" applyAlignment="0" applyProtection="0"/>
    <xf numFmtId="179" fontId="37" fillId="0" borderId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98" fontId="12" fillId="0" borderId="0" applyFont="0" applyFill="0" applyBorder="0" applyAlignment="0" applyProtection="0"/>
    <xf numFmtId="199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" fontId="23" fillId="0" borderId="0" applyFont="0" applyFill="0" applyBorder="0" applyAlignment="0" applyProtection="0"/>
    <xf numFmtId="201" fontId="34" fillId="0" borderId="0" applyFill="0" applyBorder="0" applyAlignment="0">
      <alignment horizontal="centerContinuous"/>
    </xf>
    <xf numFmtId="179" fontId="8" fillId="0" borderId="0"/>
    <xf numFmtId="179" fontId="83" fillId="0" borderId="3" applyNumberFormat="0" applyFill="0" applyBorder="0" applyAlignment="0" applyProtection="0">
      <protection hidden="1"/>
    </xf>
    <xf numFmtId="176" fontId="84" fillId="0" borderId="0"/>
    <xf numFmtId="179" fontId="85" fillId="0" borderId="0"/>
    <xf numFmtId="179" fontId="12" fillId="0" borderId="0" applyNumberFormat="0"/>
    <xf numFmtId="179" fontId="86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7" fillId="0" borderId="0" applyNumberFormat="0" applyFill="0" applyBorder="0" applyAlignment="0" applyProtection="0"/>
    <xf numFmtId="179" fontId="84" fillId="23" borderId="3"/>
    <xf numFmtId="186" fontId="39" fillId="0" borderId="17">
      <protection locked="0"/>
    </xf>
    <xf numFmtId="179" fontId="88" fillId="0" borderId="18" applyNumberFormat="0" applyFill="0" applyAlignment="0" applyProtection="0"/>
    <xf numFmtId="179" fontId="44" fillId="0" borderId="17">
      <protection locked="0"/>
    </xf>
    <xf numFmtId="179" fontId="71" fillId="0" borderId="0"/>
    <xf numFmtId="179" fontId="89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0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2" fillId="0" borderId="0" applyNumberFormat="0" applyFill="0" applyBorder="0" applyAlignment="0" applyProtection="0"/>
    <xf numFmtId="176" fontId="93" fillId="0" borderId="0">
      <alignment horizontal="right"/>
    </xf>
    <xf numFmtId="179" fontId="13" fillId="19" borderId="0" applyNumberFormat="0" applyBorder="0" applyAlignment="0" applyProtection="0"/>
    <xf numFmtId="179" fontId="13" fillId="20" borderId="0" applyNumberFormat="0" applyBorder="0" applyAlignment="0" applyProtection="0"/>
    <xf numFmtId="179" fontId="13" fillId="21" borderId="0" applyNumberFormat="0" applyBorder="0" applyAlignment="0" applyProtection="0"/>
    <xf numFmtId="179" fontId="13" fillId="16" borderId="0" applyNumberFormat="0" applyBorder="0" applyAlignment="0" applyProtection="0"/>
    <xf numFmtId="179" fontId="13" fillId="17" borderId="0" applyNumberFormat="0" applyBorder="0" applyAlignment="0" applyProtection="0"/>
    <xf numFmtId="179" fontId="13" fillId="22" borderId="0" applyNumberFormat="0" applyBorder="0" applyAlignment="0" applyProtection="0"/>
    <xf numFmtId="179" fontId="63" fillId="10" borderId="4" applyNumberFormat="0" applyAlignment="0" applyProtection="0"/>
    <xf numFmtId="179" fontId="94" fillId="0" borderId="0" applyProtection="0"/>
    <xf numFmtId="202" fontId="95" fillId="0" borderId="0" applyFont="0" applyFill="0" applyBorder="0" applyAlignment="0" applyProtection="0"/>
    <xf numFmtId="179" fontId="49" fillId="7" borderId="0" applyNumberFormat="0" applyBorder="0" applyAlignment="0" applyProtection="0"/>
    <xf numFmtId="0" fontId="9" fillId="0" borderId="1">
      <alignment horizontal="centerContinuous" vertical="top" wrapText="1"/>
    </xf>
    <xf numFmtId="179" fontId="9" fillId="0" borderId="1">
      <alignment horizontal="centerContinuous" vertical="top" wrapText="1"/>
    </xf>
    <xf numFmtId="179" fontId="96" fillId="0" borderId="0" applyProtection="0"/>
    <xf numFmtId="179" fontId="97" fillId="0" borderId="0" applyProtection="0"/>
    <xf numFmtId="179" fontId="67" fillId="0" borderId="14" applyNumberFormat="0" applyFill="0" applyAlignment="0" applyProtection="0"/>
    <xf numFmtId="179" fontId="94" fillId="0" borderId="17" applyProtection="0"/>
    <xf numFmtId="179" fontId="24" fillId="24" borderId="6" applyNumberFormat="0" applyAlignment="0" applyProtection="0"/>
    <xf numFmtId="179" fontId="86" fillId="0" borderId="0" applyNumberFormat="0" applyFill="0" applyBorder="0" applyAlignment="0" applyProtection="0"/>
    <xf numFmtId="179" fontId="21" fillId="23" borderId="4" applyNumberFormat="0" applyAlignment="0" applyProtection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10" fillId="0" borderId="0"/>
    <xf numFmtId="179" fontId="5" fillId="0" borderId="0"/>
    <xf numFmtId="179" fontId="10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0" fontId="98" fillId="0" borderId="0"/>
    <xf numFmtId="179" fontId="10" fillId="0" borderId="0"/>
    <xf numFmtId="179" fontId="7" fillId="0" borderId="0"/>
    <xf numFmtId="179" fontId="10" fillId="0" borderId="0"/>
    <xf numFmtId="179" fontId="76" fillId="0" borderId="0"/>
    <xf numFmtId="179" fontId="10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5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99" fillId="0" borderId="0"/>
    <xf numFmtId="179" fontId="76" fillId="0" borderId="0"/>
    <xf numFmtId="179" fontId="7" fillId="0" borderId="0"/>
    <xf numFmtId="179" fontId="10" fillId="0" borderId="0"/>
    <xf numFmtId="179" fontId="99" fillId="0" borderId="0"/>
    <xf numFmtId="179" fontId="99" fillId="0" borderId="0"/>
    <xf numFmtId="179" fontId="5" fillId="0" borderId="0"/>
    <xf numFmtId="179" fontId="76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7" fillId="0" borderId="0" applyNumberFormat="0" applyFont="0" applyFill="0" applyBorder="0" applyAlignment="0" applyProtection="0"/>
    <xf numFmtId="179" fontId="10" fillId="0" borderId="0"/>
    <xf numFmtId="179" fontId="7" fillId="0" borderId="0"/>
    <xf numFmtId="179" fontId="10" fillId="0" borderId="0"/>
    <xf numFmtId="179" fontId="10" fillId="0" borderId="0"/>
    <xf numFmtId="179" fontId="10" fillId="0" borderId="0"/>
    <xf numFmtId="179" fontId="4" fillId="0" borderId="18" applyNumberFormat="0" applyFill="0" applyAlignment="0" applyProtection="0"/>
    <xf numFmtId="179" fontId="19" fillId="6" borderId="0" applyNumberFormat="0" applyBorder="0" applyAlignment="0" applyProtection="0"/>
    <xf numFmtId="179" fontId="5" fillId="28" borderId="1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179" fontId="81" fillId="23" borderId="16" applyNumberFormat="0" applyAlignment="0" applyProtection="0"/>
    <xf numFmtId="179" fontId="72" fillId="27" borderId="0" applyNumberFormat="0" applyBorder="0" applyAlignment="0" applyProtection="0"/>
    <xf numFmtId="179" fontId="77" fillId="0" borderId="0"/>
    <xf numFmtId="179" fontId="94" fillId="0" borderId="0"/>
    <xf numFmtId="179" fontId="89" fillId="0" borderId="0" applyNumberFormat="0" applyFill="0" applyBorder="0" applyAlignment="0" applyProtection="0"/>
    <xf numFmtId="179" fontId="41" fillId="0" borderId="0" applyNumberFormat="0" applyFill="0" applyBorder="0" applyAlignment="0" applyProtection="0"/>
    <xf numFmtId="38" fontId="95" fillId="0" borderId="0" applyFont="0" applyFill="0" applyBorder="0" applyAlignment="0" applyProtection="0"/>
    <xf numFmtId="40" fontId="95" fillId="0" borderId="0" applyFont="0" applyFill="0" applyBorder="0" applyAlignment="0" applyProtection="0"/>
    <xf numFmtId="2" fontId="94" fillId="0" borderId="0" applyProtection="0"/>
    <xf numFmtId="173" fontId="10" fillId="0" borderId="0" applyFont="0" applyFill="0" applyBorder="0" applyAlignment="0" applyProtection="0"/>
    <xf numFmtId="40" fontId="33" fillId="0" borderId="0" applyFont="0" applyFill="0" applyBorder="0" applyAlignment="0" applyProtection="0"/>
    <xf numFmtId="49" fontId="9" fillId="0" borderId="2">
      <alignment horizontal="center" vertical="center" wrapText="1"/>
    </xf>
    <xf numFmtId="0" fontId="2" fillId="0" borderId="0"/>
    <xf numFmtId="0" fontId="1" fillId="0" borderId="0"/>
    <xf numFmtId="0" fontId="5" fillId="0" borderId="0"/>
    <xf numFmtId="0" fontId="101" fillId="0" borderId="0"/>
    <xf numFmtId="0" fontId="102" fillId="0" borderId="0"/>
  </cellStyleXfs>
  <cellXfs count="37">
    <xf numFmtId="0" fontId="0" fillId="0" borderId="0" xfId="0"/>
    <xf numFmtId="9" fontId="100" fillId="0" borderId="0" xfId="1" applyNumberFormat="1" applyFont="1"/>
    <xf numFmtId="0" fontId="1" fillId="0" borderId="0" xfId="782"/>
    <xf numFmtId="0" fontId="6" fillId="0" borderId="0" xfId="782" applyFont="1"/>
    <xf numFmtId="0" fontId="1" fillId="0" borderId="0" xfId="782" applyFont="1"/>
    <xf numFmtId="176" fontId="6" fillId="0" borderId="0" xfId="782" applyNumberFormat="1" applyFont="1"/>
    <xf numFmtId="176" fontId="1" fillId="0" borderId="0" xfId="782" applyNumberFormat="1"/>
    <xf numFmtId="9" fontId="6" fillId="0" borderId="0" xfId="1" applyNumberFormat="1" applyBorder="1"/>
    <xf numFmtId="176" fontId="6" fillId="3" borderId="0" xfId="4" applyNumberFormat="1" applyFill="1"/>
    <xf numFmtId="176" fontId="104" fillId="3" borderId="0" xfId="783" applyNumberFormat="1" applyFont="1" applyFill="1"/>
    <xf numFmtId="176" fontId="106" fillId="3" borderId="0" xfId="783" applyNumberFormat="1" applyFont="1" applyFill="1"/>
    <xf numFmtId="0" fontId="103" fillId="0" borderId="0" xfId="782" applyFont="1" applyBorder="1"/>
    <xf numFmtId="0" fontId="103" fillId="0" borderId="0" xfId="782" applyFont="1" applyAlignment="1">
      <alignment horizontal="center"/>
    </xf>
    <xf numFmtId="176" fontId="103" fillId="0" borderId="0" xfId="2" applyNumberFormat="1" applyFont="1"/>
    <xf numFmtId="0" fontId="103" fillId="3" borderId="0" xfId="782" applyFont="1" applyFill="1" applyBorder="1"/>
    <xf numFmtId="176" fontId="103" fillId="3" borderId="0" xfId="4" applyNumberFormat="1" applyFont="1" applyFill="1"/>
    <xf numFmtId="0" fontId="108" fillId="0" borderId="0" xfId="1" applyFont="1" applyBorder="1" applyAlignment="1">
      <alignment vertical="top"/>
    </xf>
    <xf numFmtId="176" fontId="104" fillId="3" borderId="0" xfId="783" applyNumberFormat="1" applyFont="1" applyFill="1" applyBorder="1"/>
    <xf numFmtId="0" fontId="103" fillId="0" borderId="0" xfId="3" applyFont="1" applyFill="1" applyBorder="1" applyAlignment="1">
      <alignment horizontal="right"/>
    </xf>
    <xf numFmtId="0" fontId="103" fillId="3" borderId="1" xfId="3" applyFont="1" applyFill="1" applyBorder="1" applyAlignment="1">
      <alignment horizontal="right"/>
    </xf>
    <xf numFmtId="0" fontId="103" fillId="3" borderId="0" xfId="3" applyFont="1" applyFill="1" applyBorder="1" applyAlignment="1">
      <alignment horizontal="right"/>
    </xf>
    <xf numFmtId="0" fontId="103" fillId="4" borderId="1" xfId="3" applyFont="1" applyFill="1" applyBorder="1" applyAlignment="1">
      <alignment horizontal="right"/>
    </xf>
    <xf numFmtId="0" fontId="103" fillId="4" borderId="0" xfId="3" applyFont="1" applyFill="1" applyBorder="1" applyAlignment="1">
      <alignment horizontal="right"/>
    </xf>
    <xf numFmtId="176" fontId="104" fillId="3" borderId="1" xfId="783" applyNumberFormat="1" applyFont="1" applyFill="1" applyBorder="1"/>
    <xf numFmtId="176" fontId="105" fillId="4" borderId="1" xfId="3" applyNumberFormat="1" applyFont="1" applyFill="1" applyBorder="1" applyAlignment="1">
      <alignment horizontal="right"/>
    </xf>
    <xf numFmtId="176" fontId="105" fillId="4" borderId="0" xfId="3" applyNumberFormat="1" applyFont="1" applyFill="1" applyBorder="1" applyAlignment="1">
      <alignment horizontal="right"/>
    </xf>
    <xf numFmtId="0" fontId="107" fillId="0" borderId="0" xfId="1" applyFont="1" applyBorder="1" applyAlignment="1">
      <alignment horizontal="center" vertical="top" wrapText="1"/>
    </xf>
    <xf numFmtId="9" fontId="111" fillId="0" borderId="0" xfId="1" applyNumberFormat="1" applyFont="1"/>
    <xf numFmtId="9" fontId="111" fillId="0" borderId="0" xfId="1" applyNumberFormat="1" applyFont="1" applyBorder="1" applyAlignment="1">
      <alignment horizontal="center"/>
    </xf>
    <xf numFmtId="9" fontId="111" fillId="0" borderId="0" xfId="1" applyNumberFormat="1" applyFont="1" applyAlignment="1">
      <alignment horizontal="right"/>
    </xf>
    <xf numFmtId="176" fontId="105" fillId="4" borderId="19" xfId="3" applyNumberFormat="1" applyFont="1" applyFill="1" applyBorder="1" applyAlignment="1">
      <alignment horizontal="right"/>
    </xf>
    <xf numFmtId="176" fontId="105" fillId="3" borderId="1" xfId="3" applyNumberFormat="1" applyFont="1" applyFill="1" applyBorder="1" applyAlignment="1">
      <alignment horizontal="right"/>
    </xf>
    <xf numFmtId="0" fontId="107" fillId="0" borderId="0" xfId="1" applyFont="1" applyBorder="1" applyAlignment="1">
      <alignment horizontal="center" vertical="top" wrapText="1"/>
    </xf>
    <xf numFmtId="0" fontId="110" fillId="0" borderId="1" xfId="782" applyFont="1" applyBorder="1" applyAlignment="1">
      <alignment horizontal="center"/>
    </xf>
    <xf numFmtId="9" fontId="109" fillId="0" borderId="0" xfId="1" applyNumberFormat="1" applyFont="1" applyAlignment="1">
      <alignment horizontal="center" wrapText="1"/>
    </xf>
    <xf numFmtId="0" fontId="103" fillId="0" borderId="1" xfId="1" applyFont="1" applyBorder="1" applyAlignment="1">
      <alignment horizontal="center" vertical="top"/>
    </xf>
    <xf numFmtId="176" fontId="105" fillId="3" borderId="0" xfId="3" applyNumberFormat="1" applyFont="1" applyFill="1" applyBorder="1" applyAlignment="1">
      <alignment horizontal="right"/>
    </xf>
  </cellXfs>
  <cellStyles count="786">
    <cellStyle name="1 indent" xfId="5"/>
    <cellStyle name="1 indent 10" xfId="6"/>
    <cellStyle name="1 indent 2" xfId="7"/>
    <cellStyle name="1 indent 3" xfId="8"/>
    <cellStyle name="1 indent 4" xfId="9"/>
    <cellStyle name="1 indent 5" xfId="10"/>
    <cellStyle name="1 indent 6" xfId="11"/>
    <cellStyle name="1 indent 7" xfId="12"/>
    <cellStyle name="1 indent 8" xfId="13"/>
    <cellStyle name="1 indent 9" xfId="14"/>
    <cellStyle name="100" xfId="15"/>
    <cellStyle name="2 indents" xfId="16"/>
    <cellStyle name="2 indents 10" xfId="17"/>
    <cellStyle name="2 indents 2" xfId="18"/>
    <cellStyle name="2 indents 3" xfId="19"/>
    <cellStyle name="2 indents 4" xfId="20"/>
    <cellStyle name="2 indents 5" xfId="21"/>
    <cellStyle name="2 indents 6" xfId="22"/>
    <cellStyle name="2 indents 7" xfId="23"/>
    <cellStyle name="2 indents 8" xfId="24"/>
    <cellStyle name="2 indents 9" xfId="25"/>
    <cellStyle name="20% - Accent1" xfId="26"/>
    <cellStyle name="20% - Accent1 10" xfId="27"/>
    <cellStyle name="20% - Accent1 2" xfId="28"/>
    <cellStyle name="20% - Accent1 3" xfId="29"/>
    <cellStyle name="20% - Accent1 4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" xfId="36"/>
    <cellStyle name="20% - Accent2 10" xfId="37"/>
    <cellStyle name="20% - Accent2 2" xfId="38"/>
    <cellStyle name="20% - Accent2 3" xfId="39"/>
    <cellStyle name="20% - Accent2 4" xfId="40"/>
    <cellStyle name="20% - Accent2 5" xfId="41"/>
    <cellStyle name="20% - Accent2 6" xfId="42"/>
    <cellStyle name="20% - Accent2 7" xfId="43"/>
    <cellStyle name="20% - Accent2 8" xfId="44"/>
    <cellStyle name="20% - Accent2 9" xfId="45"/>
    <cellStyle name="20% - Accent3" xfId="46"/>
    <cellStyle name="20% - Accent3 10" xfId="47"/>
    <cellStyle name="20% - Accent3 2" xfId="48"/>
    <cellStyle name="20% - Accent3 3" xfId="49"/>
    <cellStyle name="20% - Accent3 4" xfId="50"/>
    <cellStyle name="20% - Accent3 5" xfId="51"/>
    <cellStyle name="20% - Accent3 6" xfId="52"/>
    <cellStyle name="20% - Accent3 7" xfId="53"/>
    <cellStyle name="20% - Accent3 8" xfId="54"/>
    <cellStyle name="20% - Accent3 9" xfId="55"/>
    <cellStyle name="20% - Accent4" xfId="56"/>
    <cellStyle name="20% - Accent4 10" xfId="57"/>
    <cellStyle name="20% - Accent4 2" xfId="58"/>
    <cellStyle name="20% - Accent4 3" xfId="59"/>
    <cellStyle name="20% - Accent4 4" xfId="60"/>
    <cellStyle name="20% - Accent4 5" xfId="61"/>
    <cellStyle name="20% - Accent4 6" xfId="62"/>
    <cellStyle name="20% - Accent4 7" xfId="63"/>
    <cellStyle name="20% - Accent4 8" xfId="64"/>
    <cellStyle name="20% - Accent4 9" xfId="65"/>
    <cellStyle name="20% - Accent5" xfId="66"/>
    <cellStyle name="20% - Accent5 10" xfId="67"/>
    <cellStyle name="20% - Accent5 2" xfId="68"/>
    <cellStyle name="20% - Accent5 3" xfId="69"/>
    <cellStyle name="20% - Accent5 4" xfId="70"/>
    <cellStyle name="20% - Accent5 5" xfId="71"/>
    <cellStyle name="20% - Accent5 6" xfId="72"/>
    <cellStyle name="20% - Accent5 7" xfId="73"/>
    <cellStyle name="20% - Accent5 8" xfId="74"/>
    <cellStyle name="20% - Accent5 9" xfId="75"/>
    <cellStyle name="20% - Accent6" xfId="76"/>
    <cellStyle name="20% - Accent6 10" xfId="77"/>
    <cellStyle name="20% - Accent6 2" xfId="78"/>
    <cellStyle name="20% - Accent6 3" xfId="79"/>
    <cellStyle name="20% - Accent6 4" xfId="80"/>
    <cellStyle name="20% - Accent6 5" xfId="81"/>
    <cellStyle name="20% - Accent6 6" xfId="82"/>
    <cellStyle name="20% - Accent6 7" xfId="83"/>
    <cellStyle name="20% - Accent6 8" xfId="84"/>
    <cellStyle name="20% - Accent6 9" xfId="85"/>
    <cellStyle name="20% – Акцентування1" xfId="86"/>
    <cellStyle name="20% – Акцентування2" xfId="87"/>
    <cellStyle name="20% – Акцентування3" xfId="88"/>
    <cellStyle name="20% – Акцентування4" xfId="89"/>
    <cellStyle name="20% – Акцентування5" xfId="90"/>
    <cellStyle name="20% – Акцентування6" xfId="91"/>
    <cellStyle name="3 indents" xfId="92"/>
    <cellStyle name="4 indents" xfId="93"/>
    <cellStyle name="40% - Accent1" xfId="94"/>
    <cellStyle name="40% - Accent1 10" xfId="95"/>
    <cellStyle name="40% - Accent1 2" xfId="96"/>
    <cellStyle name="40% - Accent1 3" xfId="97"/>
    <cellStyle name="40% - Accent1 4" xfId="98"/>
    <cellStyle name="40% - Accent1 5" xfId="99"/>
    <cellStyle name="40% - Accent1 6" xfId="100"/>
    <cellStyle name="40% - Accent1 7" xfId="101"/>
    <cellStyle name="40% - Accent1 8" xfId="102"/>
    <cellStyle name="40% - Accent1 9" xfId="103"/>
    <cellStyle name="40% - Accent2" xfId="104"/>
    <cellStyle name="40% - Accent2 10" xfId="105"/>
    <cellStyle name="40% - Accent2 2" xfId="106"/>
    <cellStyle name="40% - Accent2 3" xfId="107"/>
    <cellStyle name="40% - Accent2 4" xfId="108"/>
    <cellStyle name="40% - Accent2 5" xfId="109"/>
    <cellStyle name="40% - Accent2 6" xfId="110"/>
    <cellStyle name="40% - Accent2 7" xfId="111"/>
    <cellStyle name="40% - Accent2 8" xfId="112"/>
    <cellStyle name="40% - Accent2 9" xfId="113"/>
    <cellStyle name="40% - Accent3" xfId="114"/>
    <cellStyle name="40% - Accent3 10" xfId="115"/>
    <cellStyle name="40% - Accent3 2" xfId="116"/>
    <cellStyle name="40% - Accent3 3" xfId="117"/>
    <cellStyle name="40% - Accent3 4" xfId="118"/>
    <cellStyle name="40% - Accent3 5" xfId="119"/>
    <cellStyle name="40% - Accent3 6" xfId="120"/>
    <cellStyle name="40% - Accent3 7" xfId="121"/>
    <cellStyle name="40% - Accent3 8" xfId="122"/>
    <cellStyle name="40% - Accent3 9" xfId="123"/>
    <cellStyle name="40% - Accent4" xfId="124"/>
    <cellStyle name="40% - Accent4 10" xfId="125"/>
    <cellStyle name="40% - Accent4 2" xfId="126"/>
    <cellStyle name="40% - Accent4 3" xfId="127"/>
    <cellStyle name="40% - Accent4 4" xfId="128"/>
    <cellStyle name="40% - Accent4 5" xfId="129"/>
    <cellStyle name="40% - Accent4 6" xfId="130"/>
    <cellStyle name="40% - Accent4 7" xfId="131"/>
    <cellStyle name="40% - Accent4 8" xfId="132"/>
    <cellStyle name="40% - Accent4 9" xfId="133"/>
    <cellStyle name="40% - Accent5" xfId="134"/>
    <cellStyle name="40% - Accent5 10" xfId="135"/>
    <cellStyle name="40% - Accent5 2" xfId="136"/>
    <cellStyle name="40% - Accent5 3" xfId="137"/>
    <cellStyle name="40% - Accent5 4" xfId="138"/>
    <cellStyle name="40% - Accent5 5" xfId="139"/>
    <cellStyle name="40% - Accent5 6" xfId="140"/>
    <cellStyle name="40% - Accent5 7" xfId="141"/>
    <cellStyle name="40% - Accent5 8" xfId="142"/>
    <cellStyle name="40% - Accent5 9" xfId="143"/>
    <cellStyle name="40% - Accent6" xfId="144"/>
    <cellStyle name="40% - Accent6 10" xfId="145"/>
    <cellStyle name="40% - Accent6 2" xfId="146"/>
    <cellStyle name="40% - Accent6 3" xfId="147"/>
    <cellStyle name="40% - Accent6 4" xfId="148"/>
    <cellStyle name="40% - Accent6 5" xfId="149"/>
    <cellStyle name="40% - Accent6 6" xfId="150"/>
    <cellStyle name="40% - Accent6 7" xfId="151"/>
    <cellStyle name="40% - Accent6 8" xfId="152"/>
    <cellStyle name="40% - Accent6 9" xfId="153"/>
    <cellStyle name="40% – Акцентування1" xfId="154"/>
    <cellStyle name="40% – Акцентування2" xfId="155"/>
    <cellStyle name="40% – Акцентування3" xfId="156"/>
    <cellStyle name="40% – Акцентування4" xfId="157"/>
    <cellStyle name="40% – Акцентування5" xfId="158"/>
    <cellStyle name="40% – Акцентування6" xfId="159"/>
    <cellStyle name="5 indents" xfId="160"/>
    <cellStyle name="60% - Accent1" xfId="161"/>
    <cellStyle name="60% - Accent1 10" xfId="162"/>
    <cellStyle name="60% - Accent1 2" xfId="163"/>
    <cellStyle name="60% - Accent1 3" xfId="164"/>
    <cellStyle name="60% - Accent1 4" xfId="165"/>
    <cellStyle name="60% - Accent1 5" xfId="166"/>
    <cellStyle name="60% - Accent1 6" xfId="167"/>
    <cellStyle name="60% - Accent1 7" xfId="168"/>
    <cellStyle name="60% - Accent1 8" xfId="169"/>
    <cellStyle name="60% - Accent1 9" xfId="170"/>
    <cellStyle name="60% - Accent2" xfId="171"/>
    <cellStyle name="60% - Accent2 10" xfId="172"/>
    <cellStyle name="60% - Accent2 2" xfId="173"/>
    <cellStyle name="60% - Accent2 3" xfId="174"/>
    <cellStyle name="60% - Accent2 4" xfId="175"/>
    <cellStyle name="60% - Accent2 5" xfId="176"/>
    <cellStyle name="60% - Accent2 6" xfId="177"/>
    <cellStyle name="60% - Accent2 7" xfId="178"/>
    <cellStyle name="60% - Accent2 8" xfId="179"/>
    <cellStyle name="60% - Accent2 9" xfId="180"/>
    <cellStyle name="60% - Accent3" xfId="181"/>
    <cellStyle name="60% - Accent3 10" xfId="182"/>
    <cellStyle name="60% - Accent3 2" xfId="183"/>
    <cellStyle name="60% - Accent3 3" xfId="184"/>
    <cellStyle name="60% - Accent3 4" xfId="185"/>
    <cellStyle name="60% - Accent3 5" xfId="186"/>
    <cellStyle name="60% - Accent3 6" xfId="187"/>
    <cellStyle name="60% - Accent3 7" xfId="188"/>
    <cellStyle name="60% - Accent3 8" xfId="189"/>
    <cellStyle name="60% - Accent3 9" xfId="190"/>
    <cellStyle name="60% - Accent4" xfId="191"/>
    <cellStyle name="60% - Accent4 10" xfId="192"/>
    <cellStyle name="60% - Accent4 2" xfId="193"/>
    <cellStyle name="60% - Accent4 3" xfId="194"/>
    <cellStyle name="60% - Accent4 4" xfId="195"/>
    <cellStyle name="60% - Accent4 5" xfId="196"/>
    <cellStyle name="60% - Accent4 6" xfId="197"/>
    <cellStyle name="60% - Accent4 7" xfId="198"/>
    <cellStyle name="60% - Accent4 8" xfId="199"/>
    <cellStyle name="60% - Accent4 9" xfId="200"/>
    <cellStyle name="60% - Accent5" xfId="201"/>
    <cellStyle name="60% - Accent5 10" xfId="202"/>
    <cellStyle name="60% - Accent5 2" xfId="203"/>
    <cellStyle name="60% - Accent5 3" xfId="204"/>
    <cellStyle name="60% - Accent5 4" xfId="205"/>
    <cellStyle name="60% - Accent5 5" xfId="206"/>
    <cellStyle name="60% - Accent5 6" xfId="207"/>
    <cellStyle name="60% - Accent5 7" xfId="208"/>
    <cellStyle name="60% - Accent5 8" xfId="209"/>
    <cellStyle name="60% - Accent5 9" xfId="210"/>
    <cellStyle name="60% - Accent6" xfId="211"/>
    <cellStyle name="60% - Accent6 10" xfId="212"/>
    <cellStyle name="60% - Accent6 2" xfId="213"/>
    <cellStyle name="60% - Accent6 3" xfId="214"/>
    <cellStyle name="60% - Accent6 4" xfId="215"/>
    <cellStyle name="60% - Accent6 5" xfId="216"/>
    <cellStyle name="60% - Accent6 6" xfId="217"/>
    <cellStyle name="60% - Accent6 7" xfId="218"/>
    <cellStyle name="60% - Accent6 8" xfId="219"/>
    <cellStyle name="60% - Accent6 9" xfId="220"/>
    <cellStyle name="60% – Акцентування1" xfId="221"/>
    <cellStyle name="60% – Акцентування2" xfId="222"/>
    <cellStyle name="60% – Акцентування3" xfId="223"/>
    <cellStyle name="60% – Акцентування4" xfId="224"/>
    <cellStyle name="60% – Акцентування5" xfId="225"/>
    <cellStyle name="60% – Акцентування6" xfId="226"/>
    <cellStyle name="Accent1" xfId="227"/>
    <cellStyle name="Accent1 10" xfId="228"/>
    <cellStyle name="Accent1 2" xfId="229"/>
    <cellStyle name="Accent1 3" xfId="230"/>
    <cellStyle name="Accent1 4" xfId="231"/>
    <cellStyle name="Accent1 5" xfId="232"/>
    <cellStyle name="Accent1 6" xfId="233"/>
    <cellStyle name="Accent1 7" xfId="234"/>
    <cellStyle name="Accent1 8" xfId="235"/>
    <cellStyle name="Accent1 9" xfId="236"/>
    <cellStyle name="Accent2" xfId="237"/>
    <cellStyle name="Accent2 10" xfId="238"/>
    <cellStyle name="Accent2 2" xfId="239"/>
    <cellStyle name="Accent2 3" xfId="240"/>
    <cellStyle name="Accent2 4" xfId="241"/>
    <cellStyle name="Accent2 5" xfId="242"/>
    <cellStyle name="Accent2 6" xfId="243"/>
    <cellStyle name="Accent2 7" xfId="244"/>
    <cellStyle name="Accent2 8" xfId="245"/>
    <cellStyle name="Accent2 9" xfId="246"/>
    <cellStyle name="Accent3" xfId="247"/>
    <cellStyle name="Accent3 10" xfId="248"/>
    <cellStyle name="Accent3 2" xfId="249"/>
    <cellStyle name="Accent3 3" xfId="250"/>
    <cellStyle name="Accent3 4" xfId="251"/>
    <cellStyle name="Accent3 5" xfId="252"/>
    <cellStyle name="Accent3 6" xfId="253"/>
    <cellStyle name="Accent3 7" xfId="254"/>
    <cellStyle name="Accent3 8" xfId="255"/>
    <cellStyle name="Accent3 9" xfId="256"/>
    <cellStyle name="Accent4" xfId="257"/>
    <cellStyle name="Accent4 10" xfId="258"/>
    <cellStyle name="Accent4 2" xfId="259"/>
    <cellStyle name="Accent4 3" xfId="260"/>
    <cellStyle name="Accent4 4" xfId="261"/>
    <cellStyle name="Accent4 5" xfId="262"/>
    <cellStyle name="Accent4 6" xfId="263"/>
    <cellStyle name="Accent4 7" xfId="264"/>
    <cellStyle name="Accent4 8" xfId="265"/>
    <cellStyle name="Accent4 9" xfId="266"/>
    <cellStyle name="Accent5" xfId="267"/>
    <cellStyle name="Accent5 10" xfId="268"/>
    <cellStyle name="Accent5 2" xfId="269"/>
    <cellStyle name="Accent5 3" xfId="270"/>
    <cellStyle name="Accent5 4" xfId="271"/>
    <cellStyle name="Accent5 5" xfId="272"/>
    <cellStyle name="Accent5 6" xfId="273"/>
    <cellStyle name="Accent5 7" xfId="274"/>
    <cellStyle name="Accent5 8" xfId="275"/>
    <cellStyle name="Accent5 9" xfId="276"/>
    <cellStyle name="Accent6" xfId="277"/>
    <cellStyle name="Accent6 10" xfId="278"/>
    <cellStyle name="Accent6 2" xfId="279"/>
    <cellStyle name="Accent6 3" xfId="280"/>
    <cellStyle name="Accent6 4" xfId="281"/>
    <cellStyle name="Accent6 5" xfId="282"/>
    <cellStyle name="Accent6 6" xfId="283"/>
    <cellStyle name="Accent6 7" xfId="284"/>
    <cellStyle name="Accent6 8" xfId="285"/>
    <cellStyle name="Accent6 9" xfId="286"/>
    <cellStyle name="Aeia?nnueea" xfId="287"/>
    <cellStyle name="Aeia?nnueea 2" xfId="288"/>
    <cellStyle name="Ãèïåðññûëêà" xfId="289"/>
    <cellStyle name="Ãèïåðññûëêà 2" xfId="290"/>
    <cellStyle name="Array" xfId="291"/>
    <cellStyle name="Array Enter" xfId="292"/>
    <cellStyle name="Array_Book2" xfId="293"/>
    <cellStyle name="Bad" xfId="294"/>
    <cellStyle name="Bad 10" xfId="295"/>
    <cellStyle name="Bad 2" xfId="296"/>
    <cellStyle name="Bad 3" xfId="297"/>
    <cellStyle name="Bad 4" xfId="298"/>
    <cellStyle name="Bad 5" xfId="299"/>
    <cellStyle name="Bad 6" xfId="300"/>
    <cellStyle name="Bad 7" xfId="301"/>
    <cellStyle name="Bad 8" xfId="302"/>
    <cellStyle name="Bad 9" xfId="303"/>
    <cellStyle name="Calculation" xfId="304"/>
    <cellStyle name="Calculation 10" xfId="305"/>
    <cellStyle name="Calculation 2" xfId="306"/>
    <cellStyle name="Calculation 3" xfId="307"/>
    <cellStyle name="Calculation 4" xfId="308"/>
    <cellStyle name="Calculation 5" xfId="309"/>
    <cellStyle name="Calculation 6" xfId="310"/>
    <cellStyle name="Calculation 7" xfId="311"/>
    <cellStyle name="Calculation 8" xfId="312"/>
    <cellStyle name="Calculation 9" xfId="313"/>
    <cellStyle name="Celkem" xfId="314"/>
    <cellStyle name="Check Cell" xfId="315"/>
    <cellStyle name="Check Cell 10" xfId="316"/>
    <cellStyle name="Check Cell 2" xfId="317"/>
    <cellStyle name="Check Cell 3" xfId="318"/>
    <cellStyle name="Check Cell 4" xfId="319"/>
    <cellStyle name="Check Cell 5" xfId="320"/>
    <cellStyle name="Check Cell 6" xfId="321"/>
    <cellStyle name="Check Cell 7" xfId="322"/>
    <cellStyle name="Check Cell 8" xfId="323"/>
    <cellStyle name="Check Cell 9" xfId="324"/>
    <cellStyle name="clsAltData" xfId="325"/>
    <cellStyle name="clsAltMRVData" xfId="326"/>
    <cellStyle name="clsBlank" xfId="327"/>
    <cellStyle name="clsColumnHeader" xfId="328"/>
    <cellStyle name="clsData" xfId="329"/>
    <cellStyle name="clsDefault" xfId="330"/>
    <cellStyle name="clsDefault 2" xfId="331"/>
    <cellStyle name="clsFooter" xfId="332"/>
    <cellStyle name="clsIndexTableData" xfId="333"/>
    <cellStyle name="clsIndexTableHdr" xfId="334"/>
    <cellStyle name="clsIndexTableTitle" xfId="335"/>
    <cellStyle name="clsMRVData" xfId="336"/>
    <cellStyle name="clsReportFooter" xfId="337"/>
    <cellStyle name="clsReportHeader" xfId="338"/>
    <cellStyle name="clsRowHeader" xfId="339"/>
    <cellStyle name="clsScale" xfId="340"/>
    <cellStyle name="clsSection" xfId="341"/>
    <cellStyle name="Comma  - Style1" xfId="342"/>
    <cellStyle name="Comma  - Style2" xfId="343"/>
    <cellStyle name="Comma  - Style3" xfId="344"/>
    <cellStyle name="Comma  - Style4" xfId="345"/>
    <cellStyle name="Comma  - Style5" xfId="346"/>
    <cellStyle name="Comma  - Style6" xfId="347"/>
    <cellStyle name="Comma  - Style7" xfId="348"/>
    <cellStyle name="Comma  - Style8" xfId="349"/>
    <cellStyle name="Comma [0]" xfId="350"/>
    <cellStyle name="Comma [0] 2" xfId="351"/>
    <cellStyle name="Comma [0] 3" xfId="352"/>
    <cellStyle name="Comma [0]䧟Лист3" xfId="353"/>
    <cellStyle name="Comma 2" xfId="354"/>
    <cellStyle name="Comma 3" xfId="355"/>
    <cellStyle name="Comma 3 2" xfId="356"/>
    <cellStyle name="Comma 3 3" xfId="357"/>
    <cellStyle name="Comma 4" xfId="358"/>
    <cellStyle name="Comma(3)" xfId="359"/>
    <cellStyle name="Comma0" xfId="360"/>
    <cellStyle name="Comma0 - Style3" xfId="361"/>
    <cellStyle name="Comma0_BG Money (current)" xfId="362"/>
    <cellStyle name="Curren - Style3" xfId="363"/>
    <cellStyle name="Curren - Style4" xfId="364"/>
    <cellStyle name="Currency [0]" xfId="365"/>
    <cellStyle name="Currency0" xfId="366"/>
    <cellStyle name="Date" xfId="367"/>
    <cellStyle name="Datum" xfId="368"/>
    <cellStyle name="Euro" xfId="369"/>
    <cellStyle name="Explanatory Text" xfId="370"/>
    <cellStyle name="Explanatory Text 10" xfId="371"/>
    <cellStyle name="Explanatory Text 2" xfId="372"/>
    <cellStyle name="Explanatory Text 3" xfId="373"/>
    <cellStyle name="Explanatory Text 4" xfId="374"/>
    <cellStyle name="Explanatory Text 5" xfId="375"/>
    <cellStyle name="Explanatory Text 6" xfId="376"/>
    <cellStyle name="Explanatory Text 7" xfId="377"/>
    <cellStyle name="Explanatory Text 8" xfId="378"/>
    <cellStyle name="Explanatory Text 9" xfId="379"/>
    <cellStyle name="Ezres [0]_10mell99" xfId="380"/>
    <cellStyle name="Ezres_10mell99" xfId="381"/>
    <cellStyle name="F2" xfId="382"/>
    <cellStyle name="F3" xfId="383"/>
    <cellStyle name="F4" xfId="384"/>
    <cellStyle name="F5" xfId="385"/>
    <cellStyle name="F5 - Style8" xfId="386"/>
    <cellStyle name="F6" xfId="387"/>
    <cellStyle name="F6 - Style5" xfId="388"/>
    <cellStyle name="F7" xfId="389"/>
    <cellStyle name="F7 - Style7" xfId="390"/>
    <cellStyle name="F8" xfId="391"/>
    <cellStyle name="F8 - Style6" xfId="392"/>
    <cellStyle name="Finanční0" xfId="393"/>
    <cellStyle name="Finanèní0" xfId="394"/>
    <cellStyle name="Fixed" xfId="395"/>
    <cellStyle name="fixed0 - Style4" xfId="396"/>
    <cellStyle name="Fixed1 - Style1" xfId="397"/>
    <cellStyle name="Fixed1 - Style2" xfId="398"/>
    <cellStyle name="Fixed2 - Style2" xfId="399"/>
    <cellStyle name="Good" xfId="400"/>
    <cellStyle name="Good 10" xfId="401"/>
    <cellStyle name="Good 2" xfId="402"/>
    <cellStyle name="Good 3" xfId="403"/>
    <cellStyle name="Good 4" xfId="404"/>
    <cellStyle name="Good 5" xfId="405"/>
    <cellStyle name="Good 6" xfId="406"/>
    <cellStyle name="Good 7" xfId="407"/>
    <cellStyle name="Good 8" xfId="408"/>
    <cellStyle name="Good 9" xfId="409"/>
    <cellStyle name="Grey" xfId="410"/>
    <cellStyle name="Heading 1" xfId="411"/>
    <cellStyle name="Heading 1 10" xfId="412"/>
    <cellStyle name="Heading 1 2" xfId="413"/>
    <cellStyle name="Heading 1 3" xfId="414"/>
    <cellStyle name="Heading 1 4" xfId="415"/>
    <cellStyle name="Heading 1 5" xfId="416"/>
    <cellStyle name="Heading 1 6" xfId="417"/>
    <cellStyle name="Heading 1 7" xfId="418"/>
    <cellStyle name="Heading 1 8" xfId="419"/>
    <cellStyle name="Heading 1 9" xfId="420"/>
    <cellStyle name="Heading 2" xfId="421"/>
    <cellStyle name="Heading 2 10" xfId="422"/>
    <cellStyle name="Heading 2 2" xfId="423"/>
    <cellStyle name="Heading 2 3" xfId="424"/>
    <cellStyle name="Heading 2 4" xfId="425"/>
    <cellStyle name="Heading 2 5" xfId="426"/>
    <cellStyle name="Heading 2 6" xfId="427"/>
    <cellStyle name="Heading 2 7" xfId="428"/>
    <cellStyle name="Heading 2 8" xfId="429"/>
    <cellStyle name="Heading 2 9" xfId="430"/>
    <cellStyle name="Heading 3" xfId="431"/>
    <cellStyle name="Heading 3 10" xfId="432"/>
    <cellStyle name="Heading 3 2" xfId="433"/>
    <cellStyle name="Heading 3 3" xfId="434"/>
    <cellStyle name="Heading 3 4" xfId="435"/>
    <cellStyle name="Heading 3 5" xfId="436"/>
    <cellStyle name="Heading 3 6" xfId="437"/>
    <cellStyle name="Heading 3 7" xfId="438"/>
    <cellStyle name="Heading 3 8" xfId="439"/>
    <cellStyle name="Heading 3 9" xfId="440"/>
    <cellStyle name="Heading 4" xfId="441"/>
    <cellStyle name="Heading 4 10" xfId="442"/>
    <cellStyle name="Heading 4 2" xfId="443"/>
    <cellStyle name="Heading 4 3" xfId="444"/>
    <cellStyle name="Heading 4 4" xfId="445"/>
    <cellStyle name="Heading 4 5" xfId="446"/>
    <cellStyle name="Heading 4 6" xfId="447"/>
    <cellStyle name="Heading 4 7" xfId="448"/>
    <cellStyle name="Heading 4 8" xfId="449"/>
    <cellStyle name="Heading 4 9" xfId="450"/>
    <cellStyle name="Heading1" xfId="451"/>
    <cellStyle name="Heading2" xfId="452"/>
    <cellStyle name="Hiperhivatkozás" xfId="453"/>
    <cellStyle name="Hipervínculo_IIF" xfId="454"/>
    <cellStyle name="Hyperlink 2" xfId="455"/>
    <cellStyle name="Iau?iue_Eeno1" xfId="456"/>
    <cellStyle name="Îáû÷íûé_Table16" xfId="457"/>
    <cellStyle name="imf-one decimal" xfId="458"/>
    <cellStyle name="imf-zero decimal" xfId="459"/>
    <cellStyle name="Input" xfId="460"/>
    <cellStyle name="Input [yellow]" xfId="461"/>
    <cellStyle name="Input 10" xfId="462"/>
    <cellStyle name="Input 2" xfId="463"/>
    <cellStyle name="Input 3" xfId="464"/>
    <cellStyle name="Input 4" xfId="465"/>
    <cellStyle name="Input 5" xfId="466"/>
    <cellStyle name="Input 6" xfId="467"/>
    <cellStyle name="Input 7" xfId="468"/>
    <cellStyle name="Input 8" xfId="469"/>
    <cellStyle name="Input 9" xfId="470"/>
    <cellStyle name="Ioe?uaaaoayny aeia?nnueea" xfId="471"/>
    <cellStyle name="Ioe?uaaaoayny aeia?nnueea 2" xfId="472"/>
    <cellStyle name="Îòêðûâàâøàÿñÿ ãèïåðññûëêà" xfId="473"/>
    <cellStyle name="Îòêðûâàâøàÿñÿ ãèïåðññûëêà 2" xfId="474"/>
    <cellStyle name="Label" xfId="475"/>
    <cellStyle name="leftli - Style3" xfId="476"/>
    <cellStyle name="Linked Cell" xfId="477"/>
    <cellStyle name="Linked Cell 10" xfId="478"/>
    <cellStyle name="Linked Cell 2" xfId="479"/>
    <cellStyle name="Linked Cell 3" xfId="480"/>
    <cellStyle name="Linked Cell 4" xfId="481"/>
    <cellStyle name="Linked Cell 5" xfId="482"/>
    <cellStyle name="Linked Cell 6" xfId="483"/>
    <cellStyle name="Linked Cell 7" xfId="484"/>
    <cellStyle name="Linked Cell 8" xfId="485"/>
    <cellStyle name="Linked Cell 9" xfId="486"/>
    <cellStyle name="MacroCode" xfId="487"/>
    <cellStyle name="Már látott hiperhivatkozás" xfId="488"/>
    <cellStyle name="Měna0" xfId="489"/>
    <cellStyle name="Millares [0]_BALPROGRAMA2001R" xfId="490"/>
    <cellStyle name="Millares_BALPROGRAMA2001R" xfId="491"/>
    <cellStyle name="Milliers [0]_Encours - Apr rééch" xfId="492"/>
    <cellStyle name="Milliers_Encours - Apr rééch" xfId="493"/>
    <cellStyle name="Mìna0" xfId="494"/>
    <cellStyle name="Moneda [0]_BALPROGRAMA2001R" xfId="495"/>
    <cellStyle name="Moneda_BALPROGRAMA2001R" xfId="496"/>
    <cellStyle name="Monétaire [0]_Encours - Apr rééch" xfId="497"/>
    <cellStyle name="Monétaire_Encours - Apr rééch" xfId="498"/>
    <cellStyle name="Nedefinován" xfId="499"/>
    <cellStyle name="Neutral" xfId="500"/>
    <cellStyle name="Neutral 10" xfId="501"/>
    <cellStyle name="Neutral 2" xfId="502"/>
    <cellStyle name="Neutral 3" xfId="503"/>
    <cellStyle name="Neutral 4" xfId="504"/>
    <cellStyle name="Neutral 5" xfId="505"/>
    <cellStyle name="Neutral 6" xfId="506"/>
    <cellStyle name="Neutral 7" xfId="507"/>
    <cellStyle name="Neutral 8" xfId="508"/>
    <cellStyle name="Neutral 9" xfId="509"/>
    <cellStyle name="Normal - Style1" xfId="510"/>
    <cellStyle name="Normal - Style2" xfId="511"/>
    <cellStyle name="Normal - Style3" xfId="512"/>
    <cellStyle name="Normal - Style5" xfId="513"/>
    <cellStyle name="Normal - Style6" xfId="514"/>
    <cellStyle name="Normal - Style7" xfId="515"/>
    <cellStyle name="Normal - Style8" xfId="516"/>
    <cellStyle name="Normal 10" xfId="517"/>
    <cellStyle name="Normal 10 2" xfId="518"/>
    <cellStyle name="Normal 11" xfId="519"/>
    <cellStyle name="Normal 11 2" xfId="520"/>
    <cellStyle name="Normal 11 3" xfId="521"/>
    <cellStyle name="Normal 12" xfId="522"/>
    <cellStyle name="Normal 12 2" xfId="523"/>
    <cellStyle name="Normal 13" xfId="524"/>
    <cellStyle name="Normal 13 2" xfId="525"/>
    <cellStyle name="Normal 14" xfId="526"/>
    <cellStyle name="Normal 15" xfId="527"/>
    <cellStyle name="Normal 16" xfId="528"/>
    <cellStyle name="Normal 17" xfId="529"/>
    <cellStyle name="Normal 18" xfId="530"/>
    <cellStyle name="Normal 19" xfId="531"/>
    <cellStyle name="Normal 2" xfId="532"/>
    <cellStyle name="Normal 2 2" xfId="533"/>
    <cellStyle name="Normal 2 2 2" xfId="534"/>
    <cellStyle name="Normal 2 2 2 2" xfId="535"/>
    <cellStyle name="Normal 20" xfId="536"/>
    <cellStyle name="Normal 21" xfId="537"/>
    <cellStyle name="Normal 22" xfId="538"/>
    <cellStyle name="Normal 23" xfId="539"/>
    <cellStyle name="Normal 24" xfId="540"/>
    <cellStyle name="Normal 25" xfId="541"/>
    <cellStyle name="Normal 26" xfId="542"/>
    <cellStyle name="Normal 27" xfId="543"/>
    <cellStyle name="Normal 28" xfId="544"/>
    <cellStyle name="Normal 29" xfId="545"/>
    <cellStyle name="Normal 3" xfId="546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6" xfId="553"/>
    <cellStyle name="Normal 37" xfId="554"/>
    <cellStyle name="Normal 38" xfId="555"/>
    <cellStyle name="Normal 39" xfId="556"/>
    <cellStyle name="Normal 4" xfId="557"/>
    <cellStyle name="Normal 4 2" xfId="558"/>
    <cellStyle name="Normal 4 3" xfId="559"/>
    <cellStyle name="Normal 40" xfId="560"/>
    <cellStyle name="Normal 41" xfId="561"/>
    <cellStyle name="Normal 42" xfId="562"/>
    <cellStyle name="Normal 43" xfId="563"/>
    <cellStyle name="Normal 44" xfId="564"/>
    <cellStyle name="Normal 45" xfId="565"/>
    <cellStyle name="Normal 46" xfId="566"/>
    <cellStyle name="Normal 47" xfId="567"/>
    <cellStyle name="Normal 48" xfId="568"/>
    <cellStyle name="Normal 49" xfId="569"/>
    <cellStyle name="Normal 5" xfId="570"/>
    <cellStyle name="Normal 5 2" xfId="571"/>
    <cellStyle name="Normal 50" xfId="572"/>
    <cellStyle name="Normal 51" xfId="573"/>
    <cellStyle name="Normal 52" xfId="574"/>
    <cellStyle name="Normal 53" xfId="575"/>
    <cellStyle name="Normal 54" xfId="576"/>
    <cellStyle name="Normal 55" xfId="577"/>
    <cellStyle name="Normal 56" xfId="578"/>
    <cellStyle name="Normal 57" xfId="579"/>
    <cellStyle name="Normal 58" xfId="580"/>
    <cellStyle name="Normal 59" xfId="581"/>
    <cellStyle name="Normal 6" xfId="582"/>
    <cellStyle name="Normal 6 2" xfId="583"/>
    <cellStyle name="Normal 60" xfId="584"/>
    <cellStyle name="Normal 61" xfId="585"/>
    <cellStyle name="Normal 62" xfId="586"/>
    <cellStyle name="normal 63" xfId="587"/>
    <cellStyle name="Normal 7" xfId="588"/>
    <cellStyle name="Normal 7 2" xfId="589"/>
    <cellStyle name="Normal 8" xfId="590"/>
    <cellStyle name="Normal 8 2" xfId="591"/>
    <cellStyle name="Normal 9" xfId="592"/>
    <cellStyle name="Normal Table" xfId="593"/>
    <cellStyle name="Normál_10mell99" xfId="594"/>
    <cellStyle name="normální_FR NPCH-zari01" xfId="595"/>
    <cellStyle name="normální_Graf III.3_ZOI_IV_2008_III_2" xfId="1"/>
    <cellStyle name="normální_Graf III.4 " xfId="4"/>
    <cellStyle name="Note" xfId="596"/>
    <cellStyle name="Note 10" xfId="597"/>
    <cellStyle name="Note 11" xfId="598"/>
    <cellStyle name="Note 2" xfId="599"/>
    <cellStyle name="Note 3" xfId="600"/>
    <cellStyle name="Note 4" xfId="601"/>
    <cellStyle name="Note 5" xfId="602"/>
    <cellStyle name="Note 6" xfId="603"/>
    <cellStyle name="Note 7" xfId="604"/>
    <cellStyle name="Note 8" xfId="605"/>
    <cellStyle name="Note 9" xfId="606"/>
    <cellStyle name="Obično_ENG.30.04.2004" xfId="607"/>
    <cellStyle name="Ôèíàíñîâûé_Tranche" xfId="608"/>
    <cellStyle name="Output" xfId="609"/>
    <cellStyle name="Output 10" xfId="610"/>
    <cellStyle name="Output 2" xfId="611"/>
    <cellStyle name="Output 3" xfId="612"/>
    <cellStyle name="Output 4" xfId="613"/>
    <cellStyle name="Output 5" xfId="614"/>
    <cellStyle name="Output 6" xfId="615"/>
    <cellStyle name="Output 7" xfId="616"/>
    <cellStyle name="Output 8" xfId="617"/>
    <cellStyle name="Output 9" xfId="618"/>
    <cellStyle name="Pénznem [0]_10mell99" xfId="619"/>
    <cellStyle name="Pénznem_10mell99" xfId="620"/>
    <cellStyle name="Percen - Style1" xfId="621"/>
    <cellStyle name="Percent [2]" xfId="622"/>
    <cellStyle name="Percent 2" xfId="623"/>
    <cellStyle name="Percent 3" xfId="624"/>
    <cellStyle name="Percent 3 2" xfId="625"/>
    <cellStyle name="Percent 3 3" xfId="626"/>
    <cellStyle name="percentage difference" xfId="627"/>
    <cellStyle name="percentage difference one decimal" xfId="628"/>
    <cellStyle name="percentage difference zero decimal" xfId="629"/>
    <cellStyle name="Pevný" xfId="630"/>
    <cellStyle name="Presentation" xfId="631"/>
    <cellStyle name="Publication" xfId="632"/>
    <cellStyle name="Red Text" xfId="633"/>
    <cellStyle name="reduced" xfId="634"/>
    <cellStyle name="STYL1 - Style1" xfId="635"/>
    <cellStyle name="Text" xfId="636"/>
    <cellStyle name="Title" xfId="637"/>
    <cellStyle name="Title 10" xfId="638"/>
    <cellStyle name="Title 2" xfId="639"/>
    <cellStyle name="Title 3" xfId="640"/>
    <cellStyle name="Title 4" xfId="641"/>
    <cellStyle name="Title 5" xfId="642"/>
    <cellStyle name="Title 6" xfId="643"/>
    <cellStyle name="Title 7" xfId="644"/>
    <cellStyle name="Title 8" xfId="645"/>
    <cellStyle name="Title 9" xfId="646"/>
    <cellStyle name="TopGrey" xfId="647"/>
    <cellStyle name="Total" xfId="648"/>
    <cellStyle name="Total 2" xfId="649"/>
    <cellStyle name="Total_01 BoP forecast comparative scenario-4" xfId="650"/>
    <cellStyle name="Undefiniert" xfId="651"/>
    <cellStyle name="Warning Text" xfId="652"/>
    <cellStyle name="Warning Text 10" xfId="653"/>
    <cellStyle name="Warning Text 2" xfId="654"/>
    <cellStyle name="Warning Text 3" xfId="655"/>
    <cellStyle name="Warning Text 4" xfId="656"/>
    <cellStyle name="Warning Text 5" xfId="657"/>
    <cellStyle name="Warning Text 6" xfId="658"/>
    <cellStyle name="Warning Text 7" xfId="659"/>
    <cellStyle name="Warning Text 8" xfId="660"/>
    <cellStyle name="Warning Text 9" xfId="661"/>
    <cellStyle name="Záhlaví 1" xfId="662"/>
    <cellStyle name="Záhlaví 2" xfId="663"/>
    <cellStyle name="zero" xfId="664"/>
    <cellStyle name="Акцентування1" xfId="665"/>
    <cellStyle name="Акцентування2" xfId="666"/>
    <cellStyle name="Акцентування3" xfId="667"/>
    <cellStyle name="Акцентування4" xfId="668"/>
    <cellStyle name="Акцентування5" xfId="669"/>
    <cellStyle name="Акцентування6" xfId="670"/>
    <cellStyle name="Ввід" xfId="671"/>
    <cellStyle name="ДАТА" xfId="672"/>
    <cellStyle name="Денджный_CPI (2)" xfId="673"/>
    <cellStyle name="Добре" xfId="674"/>
    <cellStyle name="Заголовки до таблиць в бюлетень" xfId="675"/>
    <cellStyle name="Заголовки до таблиць в бюлетень 2" xfId="676"/>
    <cellStyle name="ЗАГОЛОВОК1" xfId="677"/>
    <cellStyle name="ЗАГОЛОВОК2" xfId="678"/>
    <cellStyle name="Звичайний 2" xfId="784"/>
    <cellStyle name="Зв'язана клітинка" xfId="679"/>
    <cellStyle name="ИТОГОВЫЙ" xfId="680"/>
    <cellStyle name="Контрольна клітинка" xfId="681"/>
    <cellStyle name="Назва" xfId="682"/>
    <cellStyle name="Обчислення" xfId="683"/>
    <cellStyle name="Обычный" xfId="0" builtinId="0"/>
    <cellStyle name="Обычный 10" xfId="684"/>
    <cellStyle name="Обычный 11" xfId="685"/>
    <cellStyle name="Обычный 12" xfId="686"/>
    <cellStyle name="Обычный 13" xfId="687"/>
    <cellStyle name="Обычный 14" xfId="688"/>
    <cellStyle name="Обычный 15" xfId="689"/>
    <cellStyle name="Обычный 16" xfId="690"/>
    <cellStyle name="Обычный 17" xfId="691"/>
    <cellStyle name="Обычный 18" xfId="692"/>
    <cellStyle name="Обычный 19" xfId="693"/>
    <cellStyle name="Обычный 2" xfId="2"/>
    <cellStyle name="Обычный 2 10" xfId="782"/>
    <cellStyle name="Обычный 2 2" xfId="694"/>
    <cellStyle name="Обычный 2 2 2" xfId="695"/>
    <cellStyle name="Обычный 2 2 3" xfId="696"/>
    <cellStyle name="Обычный 2 2 4" xfId="697"/>
    <cellStyle name="Обычный 2 2 5" xfId="698"/>
    <cellStyle name="Обычный 2 2 6" xfId="699"/>
    <cellStyle name="Обычный 2 2 7" xfId="700"/>
    <cellStyle name="Обычный 2 3" xfId="701"/>
    <cellStyle name="Обычный 2 4" xfId="702"/>
    <cellStyle name="Обычный 2 5" xfId="703"/>
    <cellStyle name="Обычный 2 6" xfId="704"/>
    <cellStyle name="Обычный 2 7" xfId="705"/>
    <cellStyle name="Обычный 2 8" xfId="706"/>
    <cellStyle name="Обычный 2_borg_010609_rab" xfId="707"/>
    <cellStyle name="Обычный 20" xfId="708"/>
    <cellStyle name="Обычный 21" xfId="709"/>
    <cellStyle name="Обычный 22" xfId="710"/>
    <cellStyle name="Обычный 23" xfId="711"/>
    <cellStyle name="Обычный 24" xfId="712"/>
    <cellStyle name="Обычный 25" xfId="713"/>
    <cellStyle name="Обычный 26" xfId="714"/>
    <cellStyle name="Обычный 27" xfId="715"/>
    <cellStyle name="Обычный 28" xfId="716"/>
    <cellStyle name="Обычный 29" xfId="717"/>
    <cellStyle name="Обычный 3" xfId="718"/>
    <cellStyle name="Обычный 3 2" xfId="719"/>
    <cellStyle name="Обычный 3 2 2" xfId="720"/>
    <cellStyle name="Обычный 3 2_borg_010609_rab22" xfId="721"/>
    <cellStyle name="Обычный 3 3" xfId="722"/>
    <cellStyle name="Обычный 3_borg_010609_rab" xfId="723"/>
    <cellStyle name="Обычный 30" xfId="724"/>
    <cellStyle name="Обычный 31" xfId="725"/>
    <cellStyle name="Обычный 32" xfId="726"/>
    <cellStyle name="Обычный 33" xfId="727"/>
    <cellStyle name="Обычный 34" xfId="728"/>
    <cellStyle name="Обычный 35" xfId="729"/>
    <cellStyle name="Обычный 36" xfId="730"/>
    <cellStyle name="Обычный 37" xfId="731"/>
    <cellStyle name="Обычный 38" xfId="732"/>
    <cellStyle name="Обычный 39" xfId="733"/>
    <cellStyle name="Обычный 4" xfId="734"/>
    <cellStyle name="Обычный 4 2" xfId="735"/>
    <cellStyle name="Обычный 4_BOP Tables for NBU_103011" xfId="736"/>
    <cellStyle name="Обычный 40" xfId="737"/>
    <cellStyle name="Обычный 41" xfId="738"/>
    <cellStyle name="Обычный 42" xfId="739"/>
    <cellStyle name="Обычный 43" xfId="740"/>
    <cellStyle name="Обычный 44" xfId="781"/>
    <cellStyle name="Обычный 45" xfId="741"/>
    <cellStyle name="Обычный 46" xfId="742"/>
    <cellStyle name="Обычный 47" xfId="743"/>
    <cellStyle name="Обычный 48" xfId="744"/>
    <cellStyle name="Обычный 49" xfId="745"/>
    <cellStyle name="Обычный 5" xfId="746"/>
    <cellStyle name="Обычный 5 2" xfId="747"/>
    <cellStyle name="Обычный 50" xfId="748"/>
    <cellStyle name="Обычный 51" xfId="749"/>
    <cellStyle name="Обычный 52" xfId="750"/>
    <cellStyle name="Обычный 53" xfId="751"/>
    <cellStyle name="Обычный 54" xfId="752"/>
    <cellStyle name="Обычный 55" xfId="783"/>
    <cellStyle name="Обычный 56" xfId="785"/>
    <cellStyle name="Обычный 6" xfId="753"/>
    <cellStyle name="Обычный 6 2" xfId="754"/>
    <cellStyle name="Обычный 7" xfId="755"/>
    <cellStyle name="Обычный 8" xfId="756"/>
    <cellStyle name="Обычный 9" xfId="757"/>
    <cellStyle name="Обычный_GDP_forecast" xfId="3"/>
    <cellStyle name="Підсумок" xfId="758"/>
    <cellStyle name="Поганий" xfId="759"/>
    <cellStyle name="Примітка" xfId="760"/>
    <cellStyle name="Процентный 2" xfId="761"/>
    <cellStyle name="Процентный 2 2" xfId="762"/>
    <cellStyle name="Процентный 2 3" xfId="763"/>
    <cellStyle name="Процентный 2 4" xfId="764"/>
    <cellStyle name="Процентный 2 5" xfId="765"/>
    <cellStyle name="Процентный 2 6" xfId="766"/>
    <cellStyle name="Процентный 2 7" xfId="767"/>
    <cellStyle name="Процентный 3" xfId="768"/>
    <cellStyle name="Результат" xfId="769"/>
    <cellStyle name="Середній" xfId="770"/>
    <cellStyle name="Стиль 1" xfId="771"/>
    <cellStyle name="ТЕКСТ" xfId="772"/>
    <cellStyle name="Текст попередження" xfId="773"/>
    <cellStyle name="Текст пояснення" xfId="774"/>
    <cellStyle name="Тысячи [0]_1995-нові" xfId="775"/>
    <cellStyle name="Тысячи_1995-нові" xfId="776"/>
    <cellStyle name="ФИКСИРОВАННЫЙ" xfId="777"/>
    <cellStyle name="Финансовый 2" xfId="778"/>
    <cellStyle name="Фᦸнансовый" xfId="779"/>
    <cellStyle name="Шапка" xfId="780"/>
  </cellStyles>
  <dxfs count="0"/>
  <tableStyles count="0" defaultTableStyle="TableStyleMedium2" defaultPivotStyle="PivotStyleLight16"/>
  <colors>
    <mruColors>
      <color rgb="FF057C48"/>
      <color rgb="FF057D46"/>
      <color rgb="FFDC4B64"/>
      <color rgb="FF7D0532"/>
      <color rgb="FF505050"/>
      <color rgb="FF8E8E8E"/>
      <color rgb="FF6B6B6B"/>
      <color rgb="FFFF7518"/>
      <color rgb="FFD24708"/>
      <color rgb="FFEB5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CPI!$K$3:$K$22</c:f>
              <c:numCache>
                <c:formatCode>General</c:formatCode>
                <c:ptCount val="20"/>
                <c:pt idx="13" formatCode="0.0">
                  <c:v>0.56999999999999995</c:v>
                </c:pt>
                <c:pt idx="14" formatCode="0.0">
                  <c:v>1.02</c:v>
                </c:pt>
                <c:pt idx="15" formatCode="0.0">
                  <c:v>1.35</c:v>
                </c:pt>
                <c:pt idx="16" formatCode="0.0">
                  <c:v>1.55</c:v>
                </c:pt>
                <c:pt idx="17" formatCode="0.0">
                  <c:v>1.61</c:v>
                </c:pt>
                <c:pt idx="18" formatCode="0.0">
                  <c:v>1.71</c:v>
                </c:pt>
                <c:pt idx="19" formatCode="0.0">
                  <c:v>1.83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FE-4E77-B3FC-61CD64E56DD0}"/>
            </c:ext>
          </c:extLst>
        </c:ser>
        <c:ser>
          <c:idx val="3"/>
          <c:order val="1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CPI!$L$3:$L$22</c:f>
              <c:numCache>
                <c:formatCode>General</c:formatCode>
                <c:ptCount val="20"/>
                <c:pt idx="13" formatCode="0.0">
                  <c:v>0.43</c:v>
                </c:pt>
                <c:pt idx="14" formatCode="0.0">
                  <c:v>0.76</c:v>
                </c:pt>
                <c:pt idx="15" formatCode="0.0">
                  <c:v>1.01</c:v>
                </c:pt>
                <c:pt idx="16" formatCode="0.0">
                  <c:v>1.17</c:v>
                </c:pt>
                <c:pt idx="17" formatCode="0.0">
                  <c:v>1.21</c:v>
                </c:pt>
                <c:pt idx="18" formatCode="0.0">
                  <c:v>1.29</c:v>
                </c:pt>
                <c:pt idx="19" formatCode="0.0">
                  <c:v>1.37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E2-40ED-B117-F8EC604D192F}"/>
            </c:ext>
          </c:extLst>
        </c:ser>
        <c:ser>
          <c:idx val="2"/>
          <c:order val="2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CPI!$M$3:$M$22</c:f>
              <c:numCache>
                <c:formatCode>General</c:formatCode>
                <c:ptCount val="20"/>
                <c:pt idx="13" formatCode="0.0">
                  <c:v>0.53</c:v>
                </c:pt>
                <c:pt idx="14" formatCode="0.0">
                  <c:v>0.96</c:v>
                </c:pt>
                <c:pt idx="15" formatCode="0.0">
                  <c:v>1.27</c:v>
                </c:pt>
                <c:pt idx="16" formatCode="0.0">
                  <c:v>1.46</c:v>
                </c:pt>
                <c:pt idx="17" formatCode="0.0">
                  <c:v>1.51</c:v>
                </c:pt>
                <c:pt idx="18" formatCode="0.0">
                  <c:v>1.61</c:v>
                </c:pt>
                <c:pt idx="19" formatCode="0.0">
                  <c:v>1.72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EE2-40ED-B117-F8EC604D192F}"/>
            </c:ext>
          </c:extLst>
        </c:ser>
        <c:ser>
          <c:idx val="1"/>
          <c:order val="3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CPI!$P$3:$P$22</c:f>
              <c:numCache>
                <c:formatCode>General</c:formatCode>
                <c:ptCount val="20"/>
              </c:numCache>
            </c:numRef>
          </c:cat>
          <c:val>
            <c:numRef>
              <c:f>CPI!$N$3:$N$22</c:f>
              <c:numCache>
                <c:formatCode>General</c:formatCode>
                <c:ptCount val="20"/>
                <c:pt idx="13" formatCode="0.0">
                  <c:v>0.89</c:v>
                </c:pt>
                <c:pt idx="14" formatCode="0.0">
                  <c:v>1.61</c:v>
                </c:pt>
                <c:pt idx="15" formatCode="0.0">
                  <c:v>2.13</c:v>
                </c:pt>
                <c:pt idx="16" formatCode="0.0">
                  <c:v>2.4500000000000002</c:v>
                </c:pt>
                <c:pt idx="17" formatCode="0.0">
                  <c:v>2.54</c:v>
                </c:pt>
                <c:pt idx="18" formatCode="0.0">
                  <c:v>2.71</c:v>
                </c:pt>
                <c:pt idx="19" formatCode="0.0">
                  <c:v>2.89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EE2-40ED-B117-F8EC604D1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354608"/>
        <c:axId val="802073528"/>
      </c:areaChart>
      <c:catAx>
        <c:axId val="8323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802073528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802073528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832354608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364254743487460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CPI!$F$3:$F$26</c:f>
              <c:numCache>
                <c:formatCode>0.0</c:formatCode>
                <c:ptCount val="24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2.4</c:v>
                </c:pt>
                <c:pt idx="10">
                  <c:v>2.2999999999999998</c:v>
                </c:pt>
                <c:pt idx="11">
                  <c:v>5</c:v>
                </c:pt>
                <c:pt idx="12">
                  <c:v>8.5</c:v>
                </c:pt>
                <c:pt idx="13">
                  <c:v>6.7799999999999994</c:v>
                </c:pt>
                <c:pt idx="14">
                  <c:v>5.25</c:v>
                </c:pt>
                <c:pt idx="15">
                  <c:v>2.2400000000000002</c:v>
                </c:pt>
                <c:pt idx="16">
                  <c:v>-0.53000000000000025</c:v>
                </c:pt>
                <c:pt idx="17">
                  <c:v>-1.5700000000000003</c:v>
                </c:pt>
                <c:pt idx="18">
                  <c:v>-2.3200000000000003</c:v>
                </c:pt>
                <c:pt idx="19">
                  <c:v>-2.8100000000000005</c:v>
                </c:pt>
                <c:pt idx="20">
                  <c:v>-3.1569327754807333</c:v>
                </c:pt>
                <c:pt idx="21">
                  <c:v>-3.257054450466681</c:v>
                </c:pt>
                <c:pt idx="22">
                  <c:v>-3.2106498005758493</c:v>
                </c:pt>
                <c:pt idx="23">
                  <c:v>-3.1345063024466935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1B-4B67-B387-4DF81A24D50C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CPI!$G$3:$G$26</c:f>
              <c:numCache>
                <c:formatCode>General</c:formatCode>
                <c:ptCount val="24"/>
                <c:pt idx="13" formatCode="0.0">
                  <c:v>0.89</c:v>
                </c:pt>
                <c:pt idx="14" formatCode="0.0">
                  <c:v>1.61</c:v>
                </c:pt>
                <c:pt idx="15" formatCode="0.0">
                  <c:v>2.13</c:v>
                </c:pt>
                <c:pt idx="16" formatCode="0.0">
                  <c:v>2.4500000000000002</c:v>
                </c:pt>
                <c:pt idx="17" formatCode="0.0">
                  <c:v>2.54</c:v>
                </c:pt>
                <c:pt idx="18" formatCode="0.0">
                  <c:v>2.71</c:v>
                </c:pt>
                <c:pt idx="19" formatCode="0.0">
                  <c:v>2.89</c:v>
                </c:pt>
                <c:pt idx="20" formatCode="0.0">
                  <c:v>2.98</c:v>
                </c:pt>
                <c:pt idx="21" formatCode="0.0">
                  <c:v>3.01</c:v>
                </c:pt>
                <c:pt idx="22" formatCode="0.0">
                  <c:v>3.01</c:v>
                </c:pt>
                <c:pt idx="23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1B-4B67-B387-4DF81A24D50C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CPI!$H$3:$H$26</c:f>
              <c:numCache>
                <c:formatCode>General</c:formatCode>
                <c:ptCount val="24"/>
                <c:pt idx="13" formatCode="0.0">
                  <c:v>0.53</c:v>
                </c:pt>
                <c:pt idx="14" formatCode="0.0">
                  <c:v>0.96</c:v>
                </c:pt>
                <c:pt idx="15" formatCode="0.0">
                  <c:v>1.27</c:v>
                </c:pt>
                <c:pt idx="16" formatCode="0.0">
                  <c:v>1.46</c:v>
                </c:pt>
                <c:pt idx="17" formatCode="0.0">
                  <c:v>1.51</c:v>
                </c:pt>
                <c:pt idx="18" formatCode="0.0">
                  <c:v>1.61</c:v>
                </c:pt>
                <c:pt idx="19" formatCode="0.0">
                  <c:v>1.72</c:v>
                </c:pt>
                <c:pt idx="20" formatCode="0.0">
                  <c:v>1.78</c:v>
                </c:pt>
                <c:pt idx="21" formatCode="0.0">
                  <c:v>1.79</c:v>
                </c:pt>
                <c:pt idx="22" formatCode="0.0">
                  <c:v>1.79</c:v>
                </c:pt>
                <c:pt idx="23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1B-4B67-B387-4DF81A24D50C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CPI!$I$3:$I$26</c:f>
              <c:numCache>
                <c:formatCode>General</c:formatCode>
                <c:ptCount val="24"/>
                <c:pt idx="13" formatCode="0.0">
                  <c:v>0.43</c:v>
                </c:pt>
                <c:pt idx="14" formatCode="0.0">
                  <c:v>0.76</c:v>
                </c:pt>
                <c:pt idx="15" formatCode="0.0">
                  <c:v>1.01</c:v>
                </c:pt>
                <c:pt idx="16" formatCode="0.0">
                  <c:v>1.17</c:v>
                </c:pt>
                <c:pt idx="17" formatCode="0.0">
                  <c:v>1.21</c:v>
                </c:pt>
                <c:pt idx="18" formatCode="0.0">
                  <c:v>1.29</c:v>
                </c:pt>
                <c:pt idx="19" formatCode="0.0">
                  <c:v>1.37</c:v>
                </c:pt>
                <c:pt idx="20" formatCode="0.0">
                  <c:v>1.42</c:v>
                </c:pt>
                <c:pt idx="21" formatCode="0.0">
                  <c:v>1.43</c:v>
                </c:pt>
                <c:pt idx="22" formatCode="0.0">
                  <c:v>1.43</c:v>
                </c:pt>
                <c:pt idx="23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1B-4B67-B387-4DF81A24D50C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CPI!$J$3:$J$26</c:f>
              <c:numCache>
                <c:formatCode>General</c:formatCode>
                <c:ptCount val="24"/>
                <c:pt idx="13" formatCode="0.0">
                  <c:v>0.56999999999999995</c:v>
                </c:pt>
                <c:pt idx="14" formatCode="0.0">
                  <c:v>1.02</c:v>
                </c:pt>
                <c:pt idx="15" formatCode="0.0">
                  <c:v>1.35</c:v>
                </c:pt>
                <c:pt idx="16" formatCode="0.0">
                  <c:v>1.55</c:v>
                </c:pt>
                <c:pt idx="17" formatCode="0.0">
                  <c:v>1.61</c:v>
                </c:pt>
                <c:pt idx="18" formatCode="0.0">
                  <c:v>1.71</c:v>
                </c:pt>
                <c:pt idx="19" formatCode="0.0">
                  <c:v>1.83</c:v>
                </c:pt>
                <c:pt idx="20" formatCode="0.0">
                  <c:v>1.89</c:v>
                </c:pt>
                <c:pt idx="21" formatCode="0.0">
                  <c:v>1.91</c:v>
                </c:pt>
                <c:pt idx="22" formatCode="0.0">
                  <c:v>1.91</c:v>
                </c:pt>
                <c:pt idx="23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11B-4B67-B387-4DF81A24D50C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CPI!$K$3:$K$26</c:f>
              <c:numCache>
                <c:formatCode>General</c:formatCode>
                <c:ptCount val="24"/>
                <c:pt idx="13" formatCode="0.0">
                  <c:v>0.56999999999999995</c:v>
                </c:pt>
                <c:pt idx="14" formatCode="0.0">
                  <c:v>1.02</c:v>
                </c:pt>
                <c:pt idx="15" formatCode="0.0">
                  <c:v>1.35</c:v>
                </c:pt>
                <c:pt idx="16" formatCode="0.0">
                  <c:v>1.55</c:v>
                </c:pt>
                <c:pt idx="17" formatCode="0.0">
                  <c:v>1.61</c:v>
                </c:pt>
                <c:pt idx="18" formatCode="0.0">
                  <c:v>1.71</c:v>
                </c:pt>
                <c:pt idx="19" formatCode="0.0">
                  <c:v>1.83</c:v>
                </c:pt>
                <c:pt idx="20" formatCode="0.0">
                  <c:v>1.89</c:v>
                </c:pt>
                <c:pt idx="21" formatCode="0.0">
                  <c:v>1.91</c:v>
                </c:pt>
                <c:pt idx="22" formatCode="0.0">
                  <c:v>1.91</c:v>
                </c:pt>
                <c:pt idx="23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11B-4B67-B387-4DF81A24D50C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CPI!$L$3:$L$26</c:f>
              <c:numCache>
                <c:formatCode>General</c:formatCode>
                <c:ptCount val="24"/>
                <c:pt idx="13" formatCode="0.0">
                  <c:v>0.43</c:v>
                </c:pt>
                <c:pt idx="14" formatCode="0.0">
                  <c:v>0.76</c:v>
                </c:pt>
                <c:pt idx="15" formatCode="0.0">
                  <c:v>1.01</c:v>
                </c:pt>
                <c:pt idx="16" formatCode="0.0">
                  <c:v>1.17</c:v>
                </c:pt>
                <c:pt idx="17" formatCode="0.0">
                  <c:v>1.21</c:v>
                </c:pt>
                <c:pt idx="18" formatCode="0.0">
                  <c:v>1.29</c:v>
                </c:pt>
                <c:pt idx="19" formatCode="0.0">
                  <c:v>1.37</c:v>
                </c:pt>
                <c:pt idx="20" formatCode="0.0">
                  <c:v>1.42</c:v>
                </c:pt>
                <c:pt idx="21" formatCode="0.0">
                  <c:v>1.43</c:v>
                </c:pt>
                <c:pt idx="22" formatCode="0.0">
                  <c:v>1.43</c:v>
                </c:pt>
                <c:pt idx="23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11B-4B67-B387-4DF81A24D50C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CPI!$M$3:$M$26</c:f>
              <c:numCache>
                <c:formatCode>General</c:formatCode>
                <c:ptCount val="24"/>
                <c:pt idx="13" formatCode="0.0">
                  <c:v>0.53</c:v>
                </c:pt>
                <c:pt idx="14" formatCode="0.0">
                  <c:v>0.96</c:v>
                </c:pt>
                <c:pt idx="15" formatCode="0.0">
                  <c:v>1.27</c:v>
                </c:pt>
                <c:pt idx="16" formatCode="0.0">
                  <c:v>1.46</c:v>
                </c:pt>
                <c:pt idx="17" formatCode="0.0">
                  <c:v>1.51</c:v>
                </c:pt>
                <c:pt idx="18" formatCode="0.0">
                  <c:v>1.61</c:v>
                </c:pt>
                <c:pt idx="19" formatCode="0.0">
                  <c:v>1.72</c:v>
                </c:pt>
                <c:pt idx="20" formatCode="0.0">
                  <c:v>1.78</c:v>
                </c:pt>
                <c:pt idx="21" formatCode="0.0">
                  <c:v>1.79</c:v>
                </c:pt>
                <c:pt idx="22" formatCode="0.0">
                  <c:v>1.79</c:v>
                </c:pt>
                <c:pt idx="23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11B-4B67-B387-4DF81A24D50C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CPI!$N$3:$N$26</c:f>
              <c:numCache>
                <c:formatCode>General</c:formatCode>
                <c:ptCount val="24"/>
                <c:pt idx="13" formatCode="0.0">
                  <c:v>0.89</c:v>
                </c:pt>
                <c:pt idx="14" formatCode="0.0">
                  <c:v>1.61</c:v>
                </c:pt>
                <c:pt idx="15" formatCode="0.0">
                  <c:v>2.13</c:v>
                </c:pt>
                <c:pt idx="16" formatCode="0.0">
                  <c:v>2.4500000000000002</c:v>
                </c:pt>
                <c:pt idx="17" formatCode="0.0">
                  <c:v>2.54</c:v>
                </c:pt>
                <c:pt idx="18" formatCode="0.0">
                  <c:v>2.71</c:v>
                </c:pt>
                <c:pt idx="19" formatCode="0.0">
                  <c:v>2.89</c:v>
                </c:pt>
                <c:pt idx="20" formatCode="0.0">
                  <c:v>2.98</c:v>
                </c:pt>
                <c:pt idx="21" formatCode="0.0">
                  <c:v>3.01</c:v>
                </c:pt>
                <c:pt idx="22" formatCode="0.0">
                  <c:v>3.01</c:v>
                </c:pt>
                <c:pt idx="23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11B-4B67-B387-4DF81A24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1699888"/>
        <c:axId val="801700280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CPI!$D$3:$D$26</c:f>
              <c:numCache>
                <c:formatCode>0.0</c:formatCode>
                <c:ptCount val="24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2.4</c:v>
                </c:pt>
                <c:pt idx="10">
                  <c:v>2.2999999999999998</c:v>
                </c:pt>
                <c:pt idx="11">
                  <c:v>5</c:v>
                </c:pt>
                <c:pt idx="12">
                  <c:v>8.5</c:v>
                </c:pt>
                <c:pt idx="13">
                  <c:v>9.1999999999999993</c:v>
                </c:pt>
                <c:pt idx="14">
                  <c:v>9.6</c:v>
                </c:pt>
                <c:pt idx="15">
                  <c:v>8</c:v>
                </c:pt>
                <c:pt idx="16">
                  <c:v>6.1</c:v>
                </c:pt>
                <c:pt idx="17">
                  <c:v>5.3</c:v>
                </c:pt>
                <c:pt idx="18">
                  <c:v>5</c:v>
                </c:pt>
                <c:pt idx="19">
                  <c:v>5</c:v>
                </c:pt>
                <c:pt idx="20">
                  <c:v>4.913067224519267</c:v>
                </c:pt>
                <c:pt idx="21">
                  <c:v>4.8829455495333178</c:v>
                </c:pt>
                <c:pt idx="22">
                  <c:v>4.9293501994241495</c:v>
                </c:pt>
                <c:pt idx="23">
                  <c:v>5.0054936975533053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11B-4B67-B387-4DF81A24D50C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CPI!$Q$3:$Q$26</c:f>
              <c:numCache>
                <c:formatCode>0.0</c:formatCode>
                <c:ptCount val="24"/>
                <c:pt idx="0">
                  <c:v>5.5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3.75</c:v>
                </c:pt>
                <c:pt idx="5">
                  <c:v>3.5</c:v>
                </c:pt>
                <c:pt idx="6">
                  <c:v>3.25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11B-4B67-B387-4DF81A24D50C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CPI!$R$3:$R$26</c:f>
              <c:numCache>
                <c:formatCode>0.0</c:formatCode>
                <c:ptCount val="24"/>
                <c:pt idx="0">
                  <c:v>7.5</c:v>
                </c:pt>
                <c:pt idx="1">
                  <c:v>7</c:v>
                </c:pt>
                <c:pt idx="2">
                  <c:v>6.5</c:v>
                </c:pt>
                <c:pt idx="3">
                  <c:v>6</c:v>
                </c:pt>
                <c:pt idx="4">
                  <c:v>5.75</c:v>
                </c:pt>
                <c:pt idx="5">
                  <c:v>5.5</c:v>
                </c:pt>
                <c:pt idx="6">
                  <c:v>5.25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11B-4B67-B387-4DF81A24D50C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CPI!$S$3:$S$26</c:f>
              <c:numCache>
                <c:formatCode>0.0</c:formatCode>
                <c:ptCount val="24"/>
                <c:pt idx="0">
                  <c:v>9.5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7.75</c:v>
                </c:pt>
                <c:pt idx="5">
                  <c:v>7.5</c:v>
                </c:pt>
                <c:pt idx="6">
                  <c:v>7.25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11B-4B67-B387-4DF81A24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699888"/>
        <c:axId val="801700280"/>
      </c:lineChart>
      <c:catAx>
        <c:axId val="8016998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801700280"/>
        <c:crossesAt val="0"/>
        <c:auto val="1"/>
        <c:lblAlgn val="ctr"/>
        <c:lblOffset val="200"/>
        <c:tickLblSkip val="1"/>
        <c:tickMarkSkip val="4"/>
        <c:noMultiLvlLbl val="0"/>
      </c:catAx>
      <c:valAx>
        <c:axId val="801700280"/>
        <c:scaling>
          <c:orientation val="minMax"/>
          <c:max val="15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801699888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54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6.7340067340067339E-2"/>
          <c:y val="0.60859100211592498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364254743487460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CPI!$F$3:$F$26</c:f>
              <c:numCache>
                <c:formatCode>0.0</c:formatCode>
                <c:ptCount val="24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2.4</c:v>
                </c:pt>
                <c:pt idx="10">
                  <c:v>2.2999999999999998</c:v>
                </c:pt>
                <c:pt idx="11">
                  <c:v>5</c:v>
                </c:pt>
                <c:pt idx="12">
                  <c:v>8.5</c:v>
                </c:pt>
                <c:pt idx="13">
                  <c:v>6.7799999999999994</c:v>
                </c:pt>
                <c:pt idx="14">
                  <c:v>5.25</c:v>
                </c:pt>
                <c:pt idx="15">
                  <c:v>2.2400000000000002</c:v>
                </c:pt>
                <c:pt idx="16">
                  <c:v>-0.53000000000000025</c:v>
                </c:pt>
                <c:pt idx="17">
                  <c:v>-1.5700000000000003</c:v>
                </c:pt>
                <c:pt idx="18">
                  <c:v>-2.3200000000000003</c:v>
                </c:pt>
                <c:pt idx="19">
                  <c:v>-2.8100000000000005</c:v>
                </c:pt>
                <c:pt idx="20">
                  <c:v>-3.1569327754807333</c:v>
                </c:pt>
                <c:pt idx="21">
                  <c:v>-3.257054450466681</c:v>
                </c:pt>
                <c:pt idx="22">
                  <c:v>-3.2106498005758493</c:v>
                </c:pt>
                <c:pt idx="23">
                  <c:v>-3.1345063024466935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F7-44DE-8883-A180EAF2E58F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CPI!$G$3:$G$26</c:f>
              <c:numCache>
                <c:formatCode>General</c:formatCode>
                <c:ptCount val="24"/>
                <c:pt idx="13" formatCode="0.0">
                  <c:v>0.89</c:v>
                </c:pt>
                <c:pt idx="14" formatCode="0.0">
                  <c:v>1.61</c:v>
                </c:pt>
                <c:pt idx="15" formatCode="0.0">
                  <c:v>2.13</c:v>
                </c:pt>
                <c:pt idx="16" formatCode="0.0">
                  <c:v>2.4500000000000002</c:v>
                </c:pt>
                <c:pt idx="17" formatCode="0.0">
                  <c:v>2.54</c:v>
                </c:pt>
                <c:pt idx="18" formatCode="0.0">
                  <c:v>2.71</c:v>
                </c:pt>
                <c:pt idx="19" formatCode="0.0">
                  <c:v>2.89</c:v>
                </c:pt>
                <c:pt idx="20" formatCode="0.0">
                  <c:v>2.98</c:v>
                </c:pt>
                <c:pt idx="21" formatCode="0.0">
                  <c:v>3.01</c:v>
                </c:pt>
                <c:pt idx="22" formatCode="0.0">
                  <c:v>3.01</c:v>
                </c:pt>
                <c:pt idx="23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F7-44DE-8883-A180EAF2E58F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CPI!$H$3:$H$26</c:f>
              <c:numCache>
                <c:formatCode>General</c:formatCode>
                <c:ptCount val="24"/>
                <c:pt idx="13" formatCode="0.0">
                  <c:v>0.53</c:v>
                </c:pt>
                <c:pt idx="14" formatCode="0.0">
                  <c:v>0.96</c:v>
                </c:pt>
                <c:pt idx="15" formatCode="0.0">
                  <c:v>1.27</c:v>
                </c:pt>
                <c:pt idx="16" formatCode="0.0">
                  <c:v>1.46</c:v>
                </c:pt>
                <c:pt idx="17" formatCode="0.0">
                  <c:v>1.51</c:v>
                </c:pt>
                <c:pt idx="18" formatCode="0.0">
                  <c:v>1.61</c:v>
                </c:pt>
                <c:pt idx="19" formatCode="0.0">
                  <c:v>1.72</c:v>
                </c:pt>
                <c:pt idx="20" formatCode="0.0">
                  <c:v>1.78</c:v>
                </c:pt>
                <c:pt idx="21" formatCode="0.0">
                  <c:v>1.79</c:v>
                </c:pt>
                <c:pt idx="22" formatCode="0.0">
                  <c:v>1.79</c:v>
                </c:pt>
                <c:pt idx="23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F7-44DE-8883-A180EAF2E58F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CPI!$I$3:$I$26</c:f>
              <c:numCache>
                <c:formatCode>General</c:formatCode>
                <c:ptCount val="24"/>
                <c:pt idx="13" formatCode="0.0">
                  <c:v>0.43</c:v>
                </c:pt>
                <c:pt idx="14" formatCode="0.0">
                  <c:v>0.76</c:v>
                </c:pt>
                <c:pt idx="15" formatCode="0.0">
                  <c:v>1.01</c:v>
                </c:pt>
                <c:pt idx="16" formatCode="0.0">
                  <c:v>1.17</c:v>
                </c:pt>
                <c:pt idx="17" formatCode="0.0">
                  <c:v>1.21</c:v>
                </c:pt>
                <c:pt idx="18" formatCode="0.0">
                  <c:v>1.29</c:v>
                </c:pt>
                <c:pt idx="19" formatCode="0.0">
                  <c:v>1.37</c:v>
                </c:pt>
                <c:pt idx="20" formatCode="0.0">
                  <c:v>1.42</c:v>
                </c:pt>
                <c:pt idx="21" formatCode="0.0">
                  <c:v>1.43</c:v>
                </c:pt>
                <c:pt idx="22" formatCode="0.0">
                  <c:v>1.43</c:v>
                </c:pt>
                <c:pt idx="23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F7-44DE-8883-A180EAF2E58F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CPI!$J$3:$J$26</c:f>
              <c:numCache>
                <c:formatCode>General</c:formatCode>
                <c:ptCount val="24"/>
                <c:pt idx="13" formatCode="0.0">
                  <c:v>0.56999999999999995</c:v>
                </c:pt>
                <c:pt idx="14" formatCode="0.0">
                  <c:v>1.02</c:v>
                </c:pt>
                <c:pt idx="15" formatCode="0.0">
                  <c:v>1.35</c:v>
                </c:pt>
                <c:pt idx="16" formatCode="0.0">
                  <c:v>1.55</c:v>
                </c:pt>
                <c:pt idx="17" formatCode="0.0">
                  <c:v>1.61</c:v>
                </c:pt>
                <c:pt idx="18" formatCode="0.0">
                  <c:v>1.71</c:v>
                </c:pt>
                <c:pt idx="19" formatCode="0.0">
                  <c:v>1.83</c:v>
                </c:pt>
                <c:pt idx="20" formatCode="0.0">
                  <c:v>1.89</c:v>
                </c:pt>
                <c:pt idx="21" formatCode="0.0">
                  <c:v>1.91</c:v>
                </c:pt>
                <c:pt idx="22" formatCode="0.0">
                  <c:v>1.91</c:v>
                </c:pt>
                <c:pt idx="23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F7-44DE-8883-A180EAF2E58F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CPI!$K$3:$K$26</c:f>
              <c:numCache>
                <c:formatCode>General</c:formatCode>
                <c:ptCount val="24"/>
                <c:pt idx="13" formatCode="0.0">
                  <c:v>0.56999999999999995</c:v>
                </c:pt>
                <c:pt idx="14" formatCode="0.0">
                  <c:v>1.02</c:v>
                </c:pt>
                <c:pt idx="15" formatCode="0.0">
                  <c:v>1.35</c:v>
                </c:pt>
                <c:pt idx="16" formatCode="0.0">
                  <c:v>1.55</c:v>
                </c:pt>
                <c:pt idx="17" formatCode="0.0">
                  <c:v>1.61</c:v>
                </c:pt>
                <c:pt idx="18" formatCode="0.0">
                  <c:v>1.71</c:v>
                </c:pt>
                <c:pt idx="19" formatCode="0.0">
                  <c:v>1.83</c:v>
                </c:pt>
                <c:pt idx="20" formatCode="0.0">
                  <c:v>1.89</c:v>
                </c:pt>
                <c:pt idx="21" formatCode="0.0">
                  <c:v>1.91</c:v>
                </c:pt>
                <c:pt idx="22" formatCode="0.0">
                  <c:v>1.91</c:v>
                </c:pt>
                <c:pt idx="23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DF7-44DE-8883-A180EAF2E58F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CPI!$L$3:$L$26</c:f>
              <c:numCache>
                <c:formatCode>General</c:formatCode>
                <c:ptCount val="24"/>
                <c:pt idx="13" formatCode="0.0">
                  <c:v>0.43</c:v>
                </c:pt>
                <c:pt idx="14" formatCode="0.0">
                  <c:v>0.76</c:v>
                </c:pt>
                <c:pt idx="15" formatCode="0.0">
                  <c:v>1.01</c:v>
                </c:pt>
                <c:pt idx="16" formatCode="0.0">
                  <c:v>1.17</c:v>
                </c:pt>
                <c:pt idx="17" formatCode="0.0">
                  <c:v>1.21</c:v>
                </c:pt>
                <c:pt idx="18" formatCode="0.0">
                  <c:v>1.29</c:v>
                </c:pt>
                <c:pt idx="19" formatCode="0.0">
                  <c:v>1.37</c:v>
                </c:pt>
                <c:pt idx="20" formatCode="0.0">
                  <c:v>1.42</c:v>
                </c:pt>
                <c:pt idx="21" formatCode="0.0">
                  <c:v>1.43</c:v>
                </c:pt>
                <c:pt idx="22" formatCode="0.0">
                  <c:v>1.43</c:v>
                </c:pt>
                <c:pt idx="23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DF7-44DE-8883-A180EAF2E58F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CPI!$M$3:$M$26</c:f>
              <c:numCache>
                <c:formatCode>General</c:formatCode>
                <c:ptCount val="24"/>
                <c:pt idx="13" formatCode="0.0">
                  <c:v>0.53</c:v>
                </c:pt>
                <c:pt idx="14" formatCode="0.0">
                  <c:v>0.96</c:v>
                </c:pt>
                <c:pt idx="15" formatCode="0.0">
                  <c:v>1.27</c:v>
                </c:pt>
                <c:pt idx="16" formatCode="0.0">
                  <c:v>1.46</c:v>
                </c:pt>
                <c:pt idx="17" formatCode="0.0">
                  <c:v>1.51</c:v>
                </c:pt>
                <c:pt idx="18" formatCode="0.0">
                  <c:v>1.61</c:v>
                </c:pt>
                <c:pt idx="19" formatCode="0.0">
                  <c:v>1.72</c:v>
                </c:pt>
                <c:pt idx="20" formatCode="0.0">
                  <c:v>1.78</c:v>
                </c:pt>
                <c:pt idx="21" formatCode="0.0">
                  <c:v>1.79</c:v>
                </c:pt>
                <c:pt idx="22" formatCode="0.0">
                  <c:v>1.79</c:v>
                </c:pt>
                <c:pt idx="23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DF7-44DE-8883-A180EAF2E58F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CPI!$N$3:$N$26</c:f>
              <c:numCache>
                <c:formatCode>General</c:formatCode>
                <c:ptCount val="24"/>
                <c:pt idx="13" formatCode="0.0">
                  <c:v>0.89</c:v>
                </c:pt>
                <c:pt idx="14" formatCode="0.0">
                  <c:v>1.61</c:v>
                </c:pt>
                <c:pt idx="15" formatCode="0.0">
                  <c:v>2.13</c:v>
                </c:pt>
                <c:pt idx="16" formatCode="0.0">
                  <c:v>2.4500000000000002</c:v>
                </c:pt>
                <c:pt idx="17" formatCode="0.0">
                  <c:v>2.54</c:v>
                </c:pt>
                <c:pt idx="18" formatCode="0.0">
                  <c:v>2.71</c:v>
                </c:pt>
                <c:pt idx="19" formatCode="0.0">
                  <c:v>2.89</c:v>
                </c:pt>
                <c:pt idx="20" formatCode="0.0">
                  <c:v>2.98</c:v>
                </c:pt>
                <c:pt idx="21" formatCode="0.0">
                  <c:v>3.01</c:v>
                </c:pt>
                <c:pt idx="22" formatCode="0.0">
                  <c:v>3.01</c:v>
                </c:pt>
                <c:pt idx="23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DF7-44DE-8883-A180EAF2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556784"/>
        <c:axId val="713557176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CPI!$D$3:$D$26</c:f>
              <c:numCache>
                <c:formatCode>0.0</c:formatCode>
                <c:ptCount val="24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2.2999999999999998</c:v>
                </c:pt>
                <c:pt idx="9">
                  <c:v>2.4</c:v>
                </c:pt>
                <c:pt idx="10">
                  <c:v>2.2999999999999998</c:v>
                </c:pt>
                <c:pt idx="11">
                  <c:v>5</c:v>
                </c:pt>
                <c:pt idx="12">
                  <c:v>8.5</c:v>
                </c:pt>
                <c:pt idx="13">
                  <c:v>9.1999999999999993</c:v>
                </c:pt>
                <c:pt idx="14">
                  <c:v>9.6</c:v>
                </c:pt>
                <c:pt idx="15">
                  <c:v>8</c:v>
                </c:pt>
                <c:pt idx="16">
                  <c:v>6.1</c:v>
                </c:pt>
                <c:pt idx="17">
                  <c:v>5.3</c:v>
                </c:pt>
                <c:pt idx="18">
                  <c:v>5</c:v>
                </c:pt>
                <c:pt idx="19">
                  <c:v>5</c:v>
                </c:pt>
                <c:pt idx="20">
                  <c:v>4.913067224519267</c:v>
                </c:pt>
                <c:pt idx="21">
                  <c:v>4.8829455495333178</c:v>
                </c:pt>
                <c:pt idx="22">
                  <c:v>4.9293501994241495</c:v>
                </c:pt>
                <c:pt idx="23">
                  <c:v>5.0054936975533053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DF7-44DE-8883-A180EAF2E58F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CPI!$Q$3:$Q$26</c:f>
              <c:numCache>
                <c:formatCode>0.0</c:formatCode>
                <c:ptCount val="24"/>
                <c:pt idx="0">
                  <c:v>5.5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3.75</c:v>
                </c:pt>
                <c:pt idx="5">
                  <c:v>3.5</c:v>
                </c:pt>
                <c:pt idx="6">
                  <c:v>3.25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DF7-44DE-8883-A180EAF2E58F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CPI!$R$3:$R$26</c:f>
              <c:numCache>
                <c:formatCode>0.0</c:formatCode>
                <c:ptCount val="24"/>
                <c:pt idx="0">
                  <c:v>7.5</c:v>
                </c:pt>
                <c:pt idx="1">
                  <c:v>7</c:v>
                </c:pt>
                <c:pt idx="2">
                  <c:v>6.5</c:v>
                </c:pt>
                <c:pt idx="3">
                  <c:v>6</c:v>
                </c:pt>
                <c:pt idx="4">
                  <c:v>5.75</c:v>
                </c:pt>
                <c:pt idx="5">
                  <c:v>5.5</c:v>
                </c:pt>
                <c:pt idx="6">
                  <c:v>5.25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DF7-44DE-8883-A180EAF2E58F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CPI!$C$3:$C$26</c:f>
              <c:strCache>
                <c:ptCount val="24"/>
                <c:pt idx="3">
                  <c:v>IV.18</c:v>
                </c:pt>
                <c:pt idx="7">
                  <c:v>IV.19</c:v>
                </c:pt>
                <c:pt idx="11">
                  <c:v>IV.20</c:v>
                </c:pt>
                <c:pt idx="15">
                  <c:v>IV.21</c:v>
                </c:pt>
                <c:pt idx="19">
                  <c:v>IV.22</c:v>
                </c:pt>
                <c:pt idx="23">
                  <c:v>IV.23</c:v>
                </c:pt>
              </c:strCache>
            </c:strRef>
          </c:cat>
          <c:val>
            <c:numRef>
              <c:f>CPI!$S$3:$S$26</c:f>
              <c:numCache>
                <c:formatCode>0.0</c:formatCode>
                <c:ptCount val="24"/>
                <c:pt idx="0">
                  <c:v>9.5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7.75</c:v>
                </c:pt>
                <c:pt idx="5">
                  <c:v>7.5</c:v>
                </c:pt>
                <c:pt idx="6">
                  <c:v>7.25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DF7-44DE-8883-A180EAF2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556784"/>
        <c:axId val="713557176"/>
      </c:lineChart>
      <c:catAx>
        <c:axId val="7135567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713557176"/>
        <c:crossesAt val="0"/>
        <c:auto val="1"/>
        <c:lblAlgn val="ctr"/>
        <c:lblOffset val="200"/>
        <c:tickLblSkip val="1"/>
        <c:tickMarkSkip val="4"/>
        <c:noMultiLvlLbl val="0"/>
      </c:catAx>
      <c:valAx>
        <c:axId val="713557176"/>
        <c:scaling>
          <c:orientation val="minMax"/>
          <c:max val="15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713556784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54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6.7340067340067339E-2"/>
          <c:y val="0.60859100211592498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476250</xdr:colOff>
      <xdr:row>2</xdr:row>
      <xdr:rowOff>0</xdr:rowOff>
    </xdr:from>
    <xdr:to>
      <xdr:col>51</xdr:col>
      <xdr:colOff>376650</xdr:colOff>
      <xdr:row>13</xdr:row>
      <xdr:rowOff>66225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133350</xdr:colOff>
      <xdr:row>7</xdr:row>
      <xdr:rowOff>85725</xdr:rowOff>
    </xdr:from>
    <xdr:to>
      <xdr:col>35</xdr:col>
      <xdr:colOff>484350</xdr:colOff>
      <xdr:row>22</xdr:row>
      <xdr:rowOff>108225</xdr:rowOff>
    </xdr:to>
    <xdr:graphicFrame macro="">
      <xdr:nvGraphicFramePr>
        <xdr:cNvPr id="2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57150</xdr:colOff>
      <xdr:row>7</xdr:row>
      <xdr:rowOff>85725</xdr:rowOff>
    </xdr:from>
    <xdr:to>
      <xdr:col>28</xdr:col>
      <xdr:colOff>493875</xdr:colOff>
      <xdr:row>22</xdr:row>
      <xdr:rowOff>108225</xdr:rowOff>
    </xdr:to>
    <xdr:graphicFrame macro="">
      <xdr:nvGraphicFramePr>
        <xdr:cNvPr id="21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0.22397</cdr:x>
      <cdr:y>0.74965</cdr:y>
    </cdr:from>
    <cdr:to>
      <cdr:x>0.40157</cdr:x>
      <cdr:y>0.88269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846609" y="2159002"/>
          <a:ext cx="671328" cy="383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confidence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interval</a:t>
          </a:r>
        </a:p>
      </cdr:txBody>
    </cdr:sp>
  </cdr:relSizeAnchor>
  <cdr:relSizeAnchor xmlns:cdr="http://schemas.openxmlformats.org/drawingml/2006/chartDrawing">
    <cdr:from>
      <cdr:x>0.34774</cdr:x>
      <cdr:y>0.21497</cdr:y>
    </cdr:from>
    <cdr:to>
      <cdr:x>0.42081</cdr:x>
      <cdr:y>0.4994</cdr:y>
    </cdr:to>
    <cdr:cxnSp macro="">
      <cdr:nvCxnSpPr>
        <cdr:cNvPr id="5" name="Прямая со стрелкой 12">
          <a:extLst xmlns:a="http://schemas.openxmlformats.org/drawingml/2006/main">
            <a:ext uri="{FF2B5EF4-FFF2-40B4-BE49-F238E27FC236}">
              <a16:creationId xmlns:a16="http://schemas.microsoft.com/office/drawing/2014/main" xmlns="" id="{86AE3154-036B-4D3B-82AE-8B89444ADDB6}"/>
            </a:ext>
          </a:extLst>
        </cdr:cNvPr>
        <cdr:cNvCxnSpPr/>
      </cdr:nvCxnSpPr>
      <cdr:spPr>
        <a:xfrm xmlns:a="http://schemas.openxmlformats.org/drawingml/2006/main">
          <a:off x="1314450" y="619125"/>
          <a:ext cx="276225" cy="8191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0.27101</cdr:x>
      <cdr:y>0.06654</cdr:y>
    </cdr:from>
    <cdr:to>
      <cdr:x>0.51511</cdr:x>
      <cdr:y>0.20421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024411" y="191629"/>
          <a:ext cx="922698" cy="396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</a:t>
          </a:r>
        </a:p>
        <a:p xmlns:a="http://schemas.openxmlformats.org/drawingml/2006/main"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 range</a:t>
          </a:r>
          <a:endParaRPr lang="uk-U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0.21893</cdr:x>
      <cdr:y>0.74965</cdr:y>
    </cdr:from>
    <cdr:to>
      <cdr:x>0.39653</cdr:x>
      <cdr:y>0.88269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827559" y="2159002"/>
          <a:ext cx="671328" cy="383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0.3427</cdr:x>
      <cdr:y>0.19844</cdr:y>
    </cdr:from>
    <cdr:to>
      <cdr:x>0.41829</cdr:x>
      <cdr:y>0.48948</cdr:y>
    </cdr:to>
    <cdr:cxnSp macro="">
      <cdr:nvCxnSpPr>
        <cdr:cNvPr id="5" name="Прямая со стрелкой 12">
          <a:extLst xmlns:a="http://schemas.openxmlformats.org/drawingml/2006/main">
            <a:ext uri="{FF2B5EF4-FFF2-40B4-BE49-F238E27FC236}">
              <a16:creationId xmlns:a16="http://schemas.microsoft.com/office/drawing/2014/main" xmlns="" id="{86AE3154-036B-4D3B-82AE-8B89444ADDB6}"/>
            </a:ext>
          </a:extLst>
        </cdr:cNvPr>
        <cdr:cNvCxnSpPr/>
      </cdr:nvCxnSpPr>
      <cdr:spPr>
        <a:xfrm xmlns:a="http://schemas.openxmlformats.org/drawingml/2006/main">
          <a:off x="1295400" y="571500"/>
          <a:ext cx="28575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0.22314</cdr:x>
      <cdr:y>0.06214</cdr:y>
    </cdr:from>
    <cdr:to>
      <cdr:x>0.53795</cdr:x>
      <cdr:y>0.18439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43475" y="178965"/>
          <a:ext cx="1189981" cy="352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цілі та цільовий </a:t>
          </a:r>
        </a:p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діапазон інфляції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Настроювані 1">
      <a:dk1>
        <a:sysClr val="windowText" lastClr="000000"/>
      </a:dk1>
      <a:lt1>
        <a:sysClr val="window" lastClr="FFFFFF"/>
      </a:lt1>
      <a:dk2>
        <a:srgbClr val="3C496B"/>
      </a:dk2>
      <a:lt2>
        <a:srgbClr val="FBD00F"/>
      </a:lt2>
      <a:accent1>
        <a:srgbClr val="DD0D03"/>
      </a:accent1>
      <a:accent2>
        <a:srgbClr val="386139"/>
      </a:accent2>
      <a:accent3>
        <a:srgbClr val="CECAA7"/>
      </a:accent3>
      <a:accent4>
        <a:srgbClr val="F88451"/>
      </a:accent4>
      <a:accent5>
        <a:srgbClr val="7B9AC8"/>
      </a:accent5>
      <a:accent6>
        <a:srgbClr val="6EA07E"/>
      </a:accent6>
      <a:hlink>
        <a:srgbClr val="8C786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Q54"/>
  <sheetViews>
    <sheetView showGridLines="0" tabSelected="1" zoomScaleNormal="100" workbookViewId="0">
      <selection activeCell="AH30" sqref="AH30"/>
    </sheetView>
  </sheetViews>
  <sheetFormatPr defaultRowHeight="15"/>
  <cols>
    <col min="1" max="1" width="3.85546875" style="2" customWidth="1"/>
    <col min="2" max="2" width="8" style="2" customWidth="1"/>
    <col min="3" max="3" width="6.85546875" style="2" customWidth="1"/>
    <col min="4" max="4" width="6.140625" style="2" customWidth="1"/>
    <col min="5" max="5" width="5.140625" style="2" customWidth="1"/>
    <col min="6" max="6" width="7.85546875" style="2" customWidth="1"/>
    <col min="7" max="9" width="5.5703125" style="2" bestFit="1" customWidth="1"/>
    <col min="10" max="10" width="5.28515625" style="2" customWidth="1"/>
    <col min="11" max="14" width="5.28515625" style="2" bestFit="1" customWidth="1"/>
    <col min="15" max="15" width="5.140625" style="2" customWidth="1"/>
    <col min="16" max="16" width="4.5703125" style="2" customWidth="1"/>
    <col min="17" max="19" width="7.140625" style="2" customWidth="1"/>
    <col min="20" max="20" width="4.140625" style="2" bestFit="1" customWidth="1"/>
    <col min="21" max="21" width="4.7109375" style="2" bestFit="1" customWidth="1"/>
    <col min="22" max="22" width="4.5703125" style="2" bestFit="1" customWidth="1"/>
    <col min="23" max="24" width="4.140625" style="2" bestFit="1" customWidth="1"/>
    <col min="25" max="25" width="5.140625" style="2" bestFit="1" customWidth="1"/>
    <col min="26" max="29" width="9.140625" style="2"/>
    <col min="30" max="30" width="5.7109375" style="2" customWidth="1"/>
    <col min="31" max="265" width="9.140625" style="2"/>
    <col min="266" max="266" width="5.42578125" style="2" bestFit="1" customWidth="1"/>
    <col min="267" max="267" width="5.140625" style="2" bestFit="1" customWidth="1"/>
    <col min="268" max="271" width="5.28515625" style="2" bestFit="1" customWidth="1"/>
    <col min="272" max="275" width="5.140625" style="2" bestFit="1" customWidth="1"/>
    <col min="276" max="276" width="9.140625" style="2"/>
    <col min="277" max="280" width="4.140625" style="2" bestFit="1" customWidth="1"/>
    <col min="281" max="284" width="3.5703125" style="2" bestFit="1" customWidth="1"/>
    <col min="285" max="521" width="9.140625" style="2"/>
    <col min="522" max="522" width="5.42578125" style="2" bestFit="1" customWidth="1"/>
    <col min="523" max="523" width="5.140625" style="2" bestFit="1" customWidth="1"/>
    <col min="524" max="527" width="5.28515625" style="2" bestFit="1" customWidth="1"/>
    <col min="528" max="531" width="5.140625" style="2" bestFit="1" customWidth="1"/>
    <col min="532" max="532" width="9.140625" style="2"/>
    <col min="533" max="536" width="4.140625" style="2" bestFit="1" customWidth="1"/>
    <col min="537" max="540" width="3.5703125" style="2" bestFit="1" customWidth="1"/>
    <col min="541" max="777" width="9.140625" style="2"/>
    <col min="778" max="778" width="5.42578125" style="2" bestFit="1" customWidth="1"/>
    <col min="779" max="779" width="5.140625" style="2" bestFit="1" customWidth="1"/>
    <col min="780" max="783" width="5.28515625" style="2" bestFit="1" customWidth="1"/>
    <col min="784" max="787" width="5.140625" style="2" bestFit="1" customWidth="1"/>
    <col min="788" max="788" width="9.140625" style="2"/>
    <col min="789" max="792" width="4.140625" style="2" bestFit="1" customWidth="1"/>
    <col min="793" max="796" width="3.5703125" style="2" bestFit="1" customWidth="1"/>
    <col min="797" max="1033" width="9.140625" style="2"/>
    <col min="1034" max="1034" width="5.42578125" style="2" bestFit="1" customWidth="1"/>
    <col min="1035" max="1035" width="5.140625" style="2" bestFit="1" customWidth="1"/>
    <col min="1036" max="1039" width="5.28515625" style="2" bestFit="1" customWidth="1"/>
    <col min="1040" max="1043" width="5.140625" style="2" bestFit="1" customWidth="1"/>
    <col min="1044" max="1044" width="9.140625" style="2"/>
    <col min="1045" max="1048" width="4.140625" style="2" bestFit="1" customWidth="1"/>
    <col min="1049" max="1052" width="3.5703125" style="2" bestFit="1" customWidth="1"/>
    <col min="1053" max="1289" width="9.140625" style="2"/>
    <col min="1290" max="1290" width="5.42578125" style="2" bestFit="1" customWidth="1"/>
    <col min="1291" max="1291" width="5.140625" style="2" bestFit="1" customWidth="1"/>
    <col min="1292" max="1295" width="5.28515625" style="2" bestFit="1" customWidth="1"/>
    <col min="1296" max="1299" width="5.140625" style="2" bestFit="1" customWidth="1"/>
    <col min="1300" max="1300" width="9.140625" style="2"/>
    <col min="1301" max="1304" width="4.140625" style="2" bestFit="1" customWidth="1"/>
    <col min="1305" max="1308" width="3.5703125" style="2" bestFit="1" customWidth="1"/>
    <col min="1309" max="1545" width="9.140625" style="2"/>
    <col min="1546" max="1546" width="5.42578125" style="2" bestFit="1" customWidth="1"/>
    <col min="1547" max="1547" width="5.140625" style="2" bestFit="1" customWidth="1"/>
    <col min="1548" max="1551" width="5.28515625" style="2" bestFit="1" customWidth="1"/>
    <col min="1552" max="1555" width="5.140625" style="2" bestFit="1" customWidth="1"/>
    <col min="1556" max="1556" width="9.140625" style="2"/>
    <col min="1557" max="1560" width="4.140625" style="2" bestFit="1" customWidth="1"/>
    <col min="1561" max="1564" width="3.5703125" style="2" bestFit="1" customWidth="1"/>
    <col min="1565" max="1801" width="9.140625" style="2"/>
    <col min="1802" max="1802" width="5.42578125" style="2" bestFit="1" customWidth="1"/>
    <col min="1803" max="1803" width="5.140625" style="2" bestFit="1" customWidth="1"/>
    <col min="1804" max="1807" width="5.28515625" style="2" bestFit="1" customWidth="1"/>
    <col min="1808" max="1811" width="5.140625" style="2" bestFit="1" customWidth="1"/>
    <col min="1812" max="1812" width="9.140625" style="2"/>
    <col min="1813" max="1816" width="4.140625" style="2" bestFit="1" customWidth="1"/>
    <col min="1817" max="1820" width="3.5703125" style="2" bestFit="1" customWidth="1"/>
    <col min="1821" max="2057" width="9.140625" style="2"/>
    <col min="2058" max="2058" width="5.42578125" style="2" bestFit="1" customWidth="1"/>
    <col min="2059" max="2059" width="5.140625" style="2" bestFit="1" customWidth="1"/>
    <col min="2060" max="2063" width="5.28515625" style="2" bestFit="1" customWidth="1"/>
    <col min="2064" max="2067" width="5.140625" style="2" bestFit="1" customWidth="1"/>
    <col min="2068" max="2068" width="9.140625" style="2"/>
    <col min="2069" max="2072" width="4.140625" style="2" bestFit="1" customWidth="1"/>
    <col min="2073" max="2076" width="3.5703125" style="2" bestFit="1" customWidth="1"/>
    <col min="2077" max="2313" width="9.140625" style="2"/>
    <col min="2314" max="2314" width="5.42578125" style="2" bestFit="1" customWidth="1"/>
    <col min="2315" max="2315" width="5.140625" style="2" bestFit="1" customWidth="1"/>
    <col min="2316" max="2319" width="5.28515625" style="2" bestFit="1" customWidth="1"/>
    <col min="2320" max="2323" width="5.140625" style="2" bestFit="1" customWidth="1"/>
    <col min="2324" max="2324" width="9.140625" style="2"/>
    <col min="2325" max="2328" width="4.140625" style="2" bestFit="1" customWidth="1"/>
    <col min="2329" max="2332" width="3.5703125" style="2" bestFit="1" customWidth="1"/>
    <col min="2333" max="2569" width="9.140625" style="2"/>
    <col min="2570" max="2570" width="5.42578125" style="2" bestFit="1" customWidth="1"/>
    <col min="2571" max="2571" width="5.140625" style="2" bestFit="1" customWidth="1"/>
    <col min="2572" max="2575" width="5.28515625" style="2" bestFit="1" customWidth="1"/>
    <col min="2576" max="2579" width="5.140625" style="2" bestFit="1" customWidth="1"/>
    <col min="2580" max="2580" width="9.140625" style="2"/>
    <col min="2581" max="2584" width="4.140625" style="2" bestFit="1" customWidth="1"/>
    <col min="2585" max="2588" width="3.5703125" style="2" bestFit="1" customWidth="1"/>
    <col min="2589" max="2825" width="9.140625" style="2"/>
    <col min="2826" max="2826" width="5.42578125" style="2" bestFit="1" customWidth="1"/>
    <col min="2827" max="2827" width="5.140625" style="2" bestFit="1" customWidth="1"/>
    <col min="2828" max="2831" width="5.28515625" style="2" bestFit="1" customWidth="1"/>
    <col min="2832" max="2835" width="5.140625" style="2" bestFit="1" customWidth="1"/>
    <col min="2836" max="2836" width="9.140625" style="2"/>
    <col min="2837" max="2840" width="4.140625" style="2" bestFit="1" customWidth="1"/>
    <col min="2841" max="2844" width="3.5703125" style="2" bestFit="1" customWidth="1"/>
    <col min="2845" max="3081" width="9.140625" style="2"/>
    <col min="3082" max="3082" width="5.42578125" style="2" bestFit="1" customWidth="1"/>
    <col min="3083" max="3083" width="5.140625" style="2" bestFit="1" customWidth="1"/>
    <col min="3084" max="3087" width="5.28515625" style="2" bestFit="1" customWidth="1"/>
    <col min="3088" max="3091" width="5.140625" style="2" bestFit="1" customWidth="1"/>
    <col min="3092" max="3092" width="9.140625" style="2"/>
    <col min="3093" max="3096" width="4.140625" style="2" bestFit="1" customWidth="1"/>
    <col min="3097" max="3100" width="3.5703125" style="2" bestFit="1" customWidth="1"/>
    <col min="3101" max="3337" width="9.140625" style="2"/>
    <col min="3338" max="3338" width="5.42578125" style="2" bestFit="1" customWidth="1"/>
    <col min="3339" max="3339" width="5.140625" style="2" bestFit="1" customWidth="1"/>
    <col min="3340" max="3343" width="5.28515625" style="2" bestFit="1" customWidth="1"/>
    <col min="3344" max="3347" width="5.140625" style="2" bestFit="1" customWidth="1"/>
    <col min="3348" max="3348" width="9.140625" style="2"/>
    <col min="3349" max="3352" width="4.140625" style="2" bestFit="1" customWidth="1"/>
    <col min="3353" max="3356" width="3.5703125" style="2" bestFit="1" customWidth="1"/>
    <col min="3357" max="3593" width="9.140625" style="2"/>
    <col min="3594" max="3594" width="5.42578125" style="2" bestFit="1" customWidth="1"/>
    <col min="3595" max="3595" width="5.140625" style="2" bestFit="1" customWidth="1"/>
    <col min="3596" max="3599" width="5.28515625" style="2" bestFit="1" customWidth="1"/>
    <col min="3600" max="3603" width="5.140625" style="2" bestFit="1" customWidth="1"/>
    <col min="3604" max="3604" width="9.140625" style="2"/>
    <col min="3605" max="3608" width="4.140625" style="2" bestFit="1" customWidth="1"/>
    <col min="3609" max="3612" width="3.5703125" style="2" bestFit="1" customWidth="1"/>
    <col min="3613" max="3849" width="9.140625" style="2"/>
    <col min="3850" max="3850" width="5.42578125" style="2" bestFit="1" customWidth="1"/>
    <col min="3851" max="3851" width="5.140625" style="2" bestFit="1" customWidth="1"/>
    <col min="3852" max="3855" width="5.28515625" style="2" bestFit="1" customWidth="1"/>
    <col min="3856" max="3859" width="5.140625" style="2" bestFit="1" customWidth="1"/>
    <col min="3860" max="3860" width="9.140625" style="2"/>
    <col min="3861" max="3864" width="4.140625" style="2" bestFit="1" customWidth="1"/>
    <col min="3865" max="3868" width="3.5703125" style="2" bestFit="1" customWidth="1"/>
    <col min="3869" max="4105" width="9.140625" style="2"/>
    <col min="4106" max="4106" width="5.42578125" style="2" bestFit="1" customWidth="1"/>
    <col min="4107" max="4107" width="5.140625" style="2" bestFit="1" customWidth="1"/>
    <col min="4108" max="4111" width="5.28515625" style="2" bestFit="1" customWidth="1"/>
    <col min="4112" max="4115" width="5.140625" style="2" bestFit="1" customWidth="1"/>
    <col min="4116" max="4116" width="9.140625" style="2"/>
    <col min="4117" max="4120" width="4.140625" style="2" bestFit="1" customWidth="1"/>
    <col min="4121" max="4124" width="3.5703125" style="2" bestFit="1" customWidth="1"/>
    <col min="4125" max="4361" width="9.140625" style="2"/>
    <col min="4362" max="4362" width="5.42578125" style="2" bestFit="1" customWidth="1"/>
    <col min="4363" max="4363" width="5.140625" style="2" bestFit="1" customWidth="1"/>
    <col min="4364" max="4367" width="5.28515625" style="2" bestFit="1" customWidth="1"/>
    <col min="4368" max="4371" width="5.140625" style="2" bestFit="1" customWidth="1"/>
    <col min="4372" max="4372" width="9.140625" style="2"/>
    <col min="4373" max="4376" width="4.140625" style="2" bestFit="1" customWidth="1"/>
    <col min="4377" max="4380" width="3.5703125" style="2" bestFit="1" customWidth="1"/>
    <col min="4381" max="4617" width="9.140625" style="2"/>
    <col min="4618" max="4618" width="5.42578125" style="2" bestFit="1" customWidth="1"/>
    <col min="4619" max="4619" width="5.140625" style="2" bestFit="1" customWidth="1"/>
    <col min="4620" max="4623" width="5.28515625" style="2" bestFit="1" customWidth="1"/>
    <col min="4624" max="4627" width="5.140625" style="2" bestFit="1" customWidth="1"/>
    <col min="4628" max="4628" width="9.140625" style="2"/>
    <col min="4629" max="4632" width="4.140625" style="2" bestFit="1" customWidth="1"/>
    <col min="4633" max="4636" width="3.5703125" style="2" bestFit="1" customWidth="1"/>
    <col min="4637" max="4873" width="9.140625" style="2"/>
    <col min="4874" max="4874" width="5.42578125" style="2" bestFit="1" customWidth="1"/>
    <col min="4875" max="4875" width="5.140625" style="2" bestFit="1" customWidth="1"/>
    <col min="4876" max="4879" width="5.28515625" style="2" bestFit="1" customWidth="1"/>
    <col min="4880" max="4883" width="5.140625" style="2" bestFit="1" customWidth="1"/>
    <col min="4884" max="4884" width="9.140625" style="2"/>
    <col min="4885" max="4888" width="4.140625" style="2" bestFit="1" customWidth="1"/>
    <col min="4889" max="4892" width="3.5703125" style="2" bestFit="1" customWidth="1"/>
    <col min="4893" max="5129" width="9.140625" style="2"/>
    <col min="5130" max="5130" width="5.42578125" style="2" bestFit="1" customWidth="1"/>
    <col min="5131" max="5131" width="5.140625" style="2" bestFit="1" customWidth="1"/>
    <col min="5132" max="5135" width="5.28515625" style="2" bestFit="1" customWidth="1"/>
    <col min="5136" max="5139" width="5.140625" style="2" bestFit="1" customWidth="1"/>
    <col min="5140" max="5140" width="9.140625" style="2"/>
    <col min="5141" max="5144" width="4.140625" style="2" bestFit="1" customWidth="1"/>
    <col min="5145" max="5148" width="3.5703125" style="2" bestFit="1" customWidth="1"/>
    <col min="5149" max="5385" width="9.140625" style="2"/>
    <col min="5386" max="5386" width="5.42578125" style="2" bestFit="1" customWidth="1"/>
    <col min="5387" max="5387" width="5.140625" style="2" bestFit="1" customWidth="1"/>
    <col min="5388" max="5391" width="5.28515625" style="2" bestFit="1" customWidth="1"/>
    <col min="5392" max="5395" width="5.140625" style="2" bestFit="1" customWidth="1"/>
    <col min="5396" max="5396" width="9.140625" style="2"/>
    <col min="5397" max="5400" width="4.140625" style="2" bestFit="1" customWidth="1"/>
    <col min="5401" max="5404" width="3.5703125" style="2" bestFit="1" customWidth="1"/>
    <col min="5405" max="5641" width="9.140625" style="2"/>
    <col min="5642" max="5642" width="5.42578125" style="2" bestFit="1" customWidth="1"/>
    <col min="5643" max="5643" width="5.140625" style="2" bestFit="1" customWidth="1"/>
    <col min="5644" max="5647" width="5.28515625" style="2" bestFit="1" customWidth="1"/>
    <col min="5648" max="5651" width="5.140625" style="2" bestFit="1" customWidth="1"/>
    <col min="5652" max="5652" width="9.140625" style="2"/>
    <col min="5653" max="5656" width="4.140625" style="2" bestFit="1" customWidth="1"/>
    <col min="5657" max="5660" width="3.5703125" style="2" bestFit="1" customWidth="1"/>
    <col min="5661" max="5897" width="9.140625" style="2"/>
    <col min="5898" max="5898" width="5.42578125" style="2" bestFit="1" customWidth="1"/>
    <col min="5899" max="5899" width="5.140625" style="2" bestFit="1" customWidth="1"/>
    <col min="5900" max="5903" width="5.28515625" style="2" bestFit="1" customWidth="1"/>
    <col min="5904" max="5907" width="5.140625" style="2" bestFit="1" customWidth="1"/>
    <col min="5908" max="5908" width="9.140625" style="2"/>
    <col min="5909" max="5912" width="4.140625" style="2" bestFit="1" customWidth="1"/>
    <col min="5913" max="5916" width="3.5703125" style="2" bestFit="1" customWidth="1"/>
    <col min="5917" max="6153" width="9.140625" style="2"/>
    <col min="6154" max="6154" width="5.42578125" style="2" bestFit="1" customWidth="1"/>
    <col min="6155" max="6155" width="5.140625" style="2" bestFit="1" customWidth="1"/>
    <col min="6156" max="6159" width="5.28515625" style="2" bestFit="1" customWidth="1"/>
    <col min="6160" max="6163" width="5.140625" style="2" bestFit="1" customWidth="1"/>
    <col min="6164" max="6164" width="9.140625" style="2"/>
    <col min="6165" max="6168" width="4.140625" style="2" bestFit="1" customWidth="1"/>
    <col min="6169" max="6172" width="3.5703125" style="2" bestFit="1" customWidth="1"/>
    <col min="6173" max="6409" width="9.140625" style="2"/>
    <col min="6410" max="6410" width="5.42578125" style="2" bestFit="1" customWidth="1"/>
    <col min="6411" max="6411" width="5.140625" style="2" bestFit="1" customWidth="1"/>
    <col min="6412" max="6415" width="5.28515625" style="2" bestFit="1" customWidth="1"/>
    <col min="6416" max="6419" width="5.140625" style="2" bestFit="1" customWidth="1"/>
    <col min="6420" max="6420" width="9.140625" style="2"/>
    <col min="6421" max="6424" width="4.140625" style="2" bestFit="1" customWidth="1"/>
    <col min="6425" max="6428" width="3.5703125" style="2" bestFit="1" customWidth="1"/>
    <col min="6429" max="6665" width="9.140625" style="2"/>
    <col min="6666" max="6666" width="5.42578125" style="2" bestFit="1" customWidth="1"/>
    <col min="6667" max="6667" width="5.140625" style="2" bestFit="1" customWidth="1"/>
    <col min="6668" max="6671" width="5.28515625" style="2" bestFit="1" customWidth="1"/>
    <col min="6672" max="6675" width="5.140625" style="2" bestFit="1" customWidth="1"/>
    <col min="6676" max="6676" width="9.140625" style="2"/>
    <col min="6677" max="6680" width="4.140625" style="2" bestFit="1" customWidth="1"/>
    <col min="6681" max="6684" width="3.5703125" style="2" bestFit="1" customWidth="1"/>
    <col min="6685" max="6921" width="9.140625" style="2"/>
    <col min="6922" max="6922" width="5.42578125" style="2" bestFit="1" customWidth="1"/>
    <col min="6923" max="6923" width="5.140625" style="2" bestFit="1" customWidth="1"/>
    <col min="6924" max="6927" width="5.28515625" style="2" bestFit="1" customWidth="1"/>
    <col min="6928" max="6931" width="5.140625" style="2" bestFit="1" customWidth="1"/>
    <col min="6932" max="6932" width="9.140625" style="2"/>
    <col min="6933" max="6936" width="4.140625" style="2" bestFit="1" customWidth="1"/>
    <col min="6937" max="6940" width="3.5703125" style="2" bestFit="1" customWidth="1"/>
    <col min="6941" max="7177" width="9.140625" style="2"/>
    <col min="7178" max="7178" width="5.42578125" style="2" bestFit="1" customWidth="1"/>
    <col min="7179" max="7179" width="5.140625" style="2" bestFit="1" customWidth="1"/>
    <col min="7180" max="7183" width="5.28515625" style="2" bestFit="1" customWidth="1"/>
    <col min="7184" max="7187" width="5.140625" style="2" bestFit="1" customWidth="1"/>
    <col min="7188" max="7188" width="9.140625" style="2"/>
    <col min="7189" max="7192" width="4.140625" style="2" bestFit="1" customWidth="1"/>
    <col min="7193" max="7196" width="3.5703125" style="2" bestFit="1" customWidth="1"/>
    <col min="7197" max="7433" width="9.140625" style="2"/>
    <col min="7434" max="7434" width="5.42578125" style="2" bestFit="1" customWidth="1"/>
    <col min="7435" max="7435" width="5.140625" style="2" bestFit="1" customWidth="1"/>
    <col min="7436" max="7439" width="5.28515625" style="2" bestFit="1" customWidth="1"/>
    <col min="7440" max="7443" width="5.140625" style="2" bestFit="1" customWidth="1"/>
    <col min="7444" max="7444" width="9.140625" style="2"/>
    <col min="7445" max="7448" width="4.140625" style="2" bestFit="1" customWidth="1"/>
    <col min="7449" max="7452" width="3.5703125" style="2" bestFit="1" customWidth="1"/>
    <col min="7453" max="7689" width="9.140625" style="2"/>
    <col min="7690" max="7690" width="5.42578125" style="2" bestFit="1" customWidth="1"/>
    <col min="7691" max="7691" width="5.140625" style="2" bestFit="1" customWidth="1"/>
    <col min="7692" max="7695" width="5.28515625" style="2" bestFit="1" customWidth="1"/>
    <col min="7696" max="7699" width="5.140625" style="2" bestFit="1" customWidth="1"/>
    <col min="7700" max="7700" width="9.140625" style="2"/>
    <col min="7701" max="7704" width="4.140625" style="2" bestFit="1" customWidth="1"/>
    <col min="7705" max="7708" width="3.5703125" style="2" bestFit="1" customWidth="1"/>
    <col min="7709" max="7945" width="9.140625" style="2"/>
    <col min="7946" max="7946" width="5.42578125" style="2" bestFit="1" customWidth="1"/>
    <col min="7947" max="7947" width="5.140625" style="2" bestFit="1" customWidth="1"/>
    <col min="7948" max="7951" width="5.28515625" style="2" bestFit="1" customWidth="1"/>
    <col min="7952" max="7955" width="5.140625" style="2" bestFit="1" customWidth="1"/>
    <col min="7956" max="7956" width="9.140625" style="2"/>
    <col min="7957" max="7960" width="4.140625" style="2" bestFit="1" customWidth="1"/>
    <col min="7961" max="7964" width="3.5703125" style="2" bestFit="1" customWidth="1"/>
    <col min="7965" max="8201" width="9.140625" style="2"/>
    <col min="8202" max="8202" width="5.42578125" style="2" bestFit="1" customWidth="1"/>
    <col min="8203" max="8203" width="5.140625" style="2" bestFit="1" customWidth="1"/>
    <col min="8204" max="8207" width="5.28515625" style="2" bestFit="1" customWidth="1"/>
    <col min="8208" max="8211" width="5.140625" style="2" bestFit="1" customWidth="1"/>
    <col min="8212" max="8212" width="9.140625" style="2"/>
    <col min="8213" max="8216" width="4.140625" style="2" bestFit="1" customWidth="1"/>
    <col min="8217" max="8220" width="3.5703125" style="2" bestFit="1" customWidth="1"/>
    <col min="8221" max="8457" width="9.140625" style="2"/>
    <col min="8458" max="8458" width="5.42578125" style="2" bestFit="1" customWidth="1"/>
    <col min="8459" max="8459" width="5.140625" style="2" bestFit="1" customWidth="1"/>
    <col min="8460" max="8463" width="5.28515625" style="2" bestFit="1" customWidth="1"/>
    <col min="8464" max="8467" width="5.140625" style="2" bestFit="1" customWidth="1"/>
    <col min="8468" max="8468" width="9.140625" style="2"/>
    <col min="8469" max="8472" width="4.140625" style="2" bestFit="1" customWidth="1"/>
    <col min="8473" max="8476" width="3.5703125" style="2" bestFit="1" customWidth="1"/>
    <col min="8477" max="8713" width="9.140625" style="2"/>
    <col min="8714" max="8714" width="5.42578125" style="2" bestFit="1" customWidth="1"/>
    <col min="8715" max="8715" width="5.140625" style="2" bestFit="1" customWidth="1"/>
    <col min="8716" max="8719" width="5.28515625" style="2" bestFit="1" customWidth="1"/>
    <col min="8720" max="8723" width="5.140625" style="2" bestFit="1" customWidth="1"/>
    <col min="8724" max="8724" width="9.140625" style="2"/>
    <col min="8725" max="8728" width="4.140625" style="2" bestFit="1" customWidth="1"/>
    <col min="8729" max="8732" width="3.5703125" style="2" bestFit="1" customWidth="1"/>
    <col min="8733" max="8969" width="9.140625" style="2"/>
    <col min="8970" max="8970" width="5.42578125" style="2" bestFit="1" customWidth="1"/>
    <col min="8971" max="8971" width="5.140625" style="2" bestFit="1" customWidth="1"/>
    <col min="8972" max="8975" width="5.28515625" style="2" bestFit="1" customWidth="1"/>
    <col min="8976" max="8979" width="5.140625" style="2" bestFit="1" customWidth="1"/>
    <col min="8980" max="8980" width="9.140625" style="2"/>
    <col min="8981" max="8984" width="4.140625" style="2" bestFit="1" customWidth="1"/>
    <col min="8985" max="8988" width="3.5703125" style="2" bestFit="1" customWidth="1"/>
    <col min="8989" max="9225" width="9.140625" style="2"/>
    <col min="9226" max="9226" width="5.42578125" style="2" bestFit="1" customWidth="1"/>
    <col min="9227" max="9227" width="5.140625" style="2" bestFit="1" customWidth="1"/>
    <col min="9228" max="9231" width="5.28515625" style="2" bestFit="1" customWidth="1"/>
    <col min="9232" max="9235" width="5.140625" style="2" bestFit="1" customWidth="1"/>
    <col min="9236" max="9236" width="9.140625" style="2"/>
    <col min="9237" max="9240" width="4.140625" style="2" bestFit="1" customWidth="1"/>
    <col min="9241" max="9244" width="3.5703125" style="2" bestFit="1" customWidth="1"/>
    <col min="9245" max="9481" width="9.140625" style="2"/>
    <col min="9482" max="9482" width="5.42578125" style="2" bestFit="1" customWidth="1"/>
    <col min="9483" max="9483" width="5.140625" style="2" bestFit="1" customWidth="1"/>
    <col min="9484" max="9487" width="5.28515625" style="2" bestFit="1" customWidth="1"/>
    <col min="9488" max="9491" width="5.140625" style="2" bestFit="1" customWidth="1"/>
    <col min="9492" max="9492" width="9.140625" style="2"/>
    <col min="9493" max="9496" width="4.140625" style="2" bestFit="1" customWidth="1"/>
    <col min="9497" max="9500" width="3.5703125" style="2" bestFit="1" customWidth="1"/>
    <col min="9501" max="9737" width="9.140625" style="2"/>
    <col min="9738" max="9738" width="5.42578125" style="2" bestFit="1" customWidth="1"/>
    <col min="9739" max="9739" width="5.140625" style="2" bestFit="1" customWidth="1"/>
    <col min="9740" max="9743" width="5.28515625" style="2" bestFit="1" customWidth="1"/>
    <col min="9744" max="9747" width="5.140625" style="2" bestFit="1" customWidth="1"/>
    <col min="9748" max="9748" width="9.140625" style="2"/>
    <col min="9749" max="9752" width="4.140625" style="2" bestFit="1" customWidth="1"/>
    <col min="9753" max="9756" width="3.5703125" style="2" bestFit="1" customWidth="1"/>
    <col min="9757" max="9993" width="9.140625" style="2"/>
    <col min="9994" max="9994" width="5.42578125" style="2" bestFit="1" customWidth="1"/>
    <col min="9995" max="9995" width="5.140625" style="2" bestFit="1" customWidth="1"/>
    <col min="9996" max="9999" width="5.28515625" style="2" bestFit="1" customWidth="1"/>
    <col min="10000" max="10003" width="5.140625" style="2" bestFit="1" customWidth="1"/>
    <col min="10004" max="10004" width="9.140625" style="2"/>
    <col min="10005" max="10008" width="4.140625" style="2" bestFit="1" customWidth="1"/>
    <col min="10009" max="10012" width="3.5703125" style="2" bestFit="1" customWidth="1"/>
    <col min="10013" max="10249" width="9.140625" style="2"/>
    <col min="10250" max="10250" width="5.42578125" style="2" bestFit="1" customWidth="1"/>
    <col min="10251" max="10251" width="5.140625" style="2" bestFit="1" customWidth="1"/>
    <col min="10252" max="10255" width="5.28515625" style="2" bestFit="1" customWidth="1"/>
    <col min="10256" max="10259" width="5.140625" style="2" bestFit="1" customWidth="1"/>
    <col min="10260" max="10260" width="9.140625" style="2"/>
    <col min="10261" max="10264" width="4.140625" style="2" bestFit="1" customWidth="1"/>
    <col min="10265" max="10268" width="3.5703125" style="2" bestFit="1" customWidth="1"/>
    <col min="10269" max="10505" width="9.140625" style="2"/>
    <col min="10506" max="10506" width="5.42578125" style="2" bestFit="1" customWidth="1"/>
    <col min="10507" max="10507" width="5.140625" style="2" bestFit="1" customWidth="1"/>
    <col min="10508" max="10511" width="5.28515625" style="2" bestFit="1" customWidth="1"/>
    <col min="10512" max="10515" width="5.140625" style="2" bestFit="1" customWidth="1"/>
    <col min="10516" max="10516" width="9.140625" style="2"/>
    <col min="10517" max="10520" width="4.140625" style="2" bestFit="1" customWidth="1"/>
    <col min="10521" max="10524" width="3.5703125" style="2" bestFit="1" customWidth="1"/>
    <col min="10525" max="10761" width="9.140625" style="2"/>
    <col min="10762" max="10762" width="5.42578125" style="2" bestFit="1" customWidth="1"/>
    <col min="10763" max="10763" width="5.140625" style="2" bestFit="1" customWidth="1"/>
    <col min="10764" max="10767" width="5.28515625" style="2" bestFit="1" customWidth="1"/>
    <col min="10768" max="10771" width="5.140625" style="2" bestFit="1" customWidth="1"/>
    <col min="10772" max="10772" width="9.140625" style="2"/>
    <col min="10773" max="10776" width="4.140625" style="2" bestFit="1" customWidth="1"/>
    <col min="10777" max="10780" width="3.5703125" style="2" bestFit="1" customWidth="1"/>
    <col min="10781" max="11017" width="9.140625" style="2"/>
    <col min="11018" max="11018" width="5.42578125" style="2" bestFit="1" customWidth="1"/>
    <col min="11019" max="11019" width="5.140625" style="2" bestFit="1" customWidth="1"/>
    <col min="11020" max="11023" width="5.28515625" style="2" bestFit="1" customWidth="1"/>
    <col min="11024" max="11027" width="5.140625" style="2" bestFit="1" customWidth="1"/>
    <col min="11028" max="11028" width="9.140625" style="2"/>
    <col min="11029" max="11032" width="4.140625" style="2" bestFit="1" customWidth="1"/>
    <col min="11033" max="11036" width="3.5703125" style="2" bestFit="1" customWidth="1"/>
    <col min="11037" max="11273" width="9.140625" style="2"/>
    <col min="11274" max="11274" width="5.42578125" style="2" bestFit="1" customWidth="1"/>
    <col min="11275" max="11275" width="5.140625" style="2" bestFit="1" customWidth="1"/>
    <col min="11276" max="11279" width="5.28515625" style="2" bestFit="1" customWidth="1"/>
    <col min="11280" max="11283" width="5.140625" style="2" bestFit="1" customWidth="1"/>
    <col min="11284" max="11284" width="9.140625" style="2"/>
    <col min="11285" max="11288" width="4.140625" style="2" bestFit="1" customWidth="1"/>
    <col min="11289" max="11292" width="3.5703125" style="2" bestFit="1" customWidth="1"/>
    <col min="11293" max="11529" width="9.140625" style="2"/>
    <col min="11530" max="11530" width="5.42578125" style="2" bestFit="1" customWidth="1"/>
    <col min="11531" max="11531" width="5.140625" style="2" bestFit="1" customWidth="1"/>
    <col min="11532" max="11535" width="5.28515625" style="2" bestFit="1" customWidth="1"/>
    <col min="11536" max="11539" width="5.140625" style="2" bestFit="1" customWidth="1"/>
    <col min="11540" max="11540" width="9.140625" style="2"/>
    <col min="11541" max="11544" width="4.140625" style="2" bestFit="1" customWidth="1"/>
    <col min="11545" max="11548" width="3.5703125" style="2" bestFit="1" customWidth="1"/>
    <col min="11549" max="11785" width="9.140625" style="2"/>
    <col min="11786" max="11786" width="5.42578125" style="2" bestFit="1" customWidth="1"/>
    <col min="11787" max="11787" width="5.140625" style="2" bestFit="1" customWidth="1"/>
    <col min="11788" max="11791" width="5.28515625" style="2" bestFit="1" customWidth="1"/>
    <col min="11792" max="11795" width="5.140625" style="2" bestFit="1" customWidth="1"/>
    <col min="11796" max="11796" width="9.140625" style="2"/>
    <col min="11797" max="11800" width="4.140625" style="2" bestFit="1" customWidth="1"/>
    <col min="11801" max="11804" width="3.5703125" style="2" bestFit="1" customWidth="1"/>
    <col min="11805" max="12041" width="9.140625" style="2"/>
    <col min="12042" max="12042" width="5.42578125" style="2" bestFit="1" customWidth="1"/>
    <col min="12043" max="12043" width="5.140625" style="2" bestFit="1" customWidth="1"/>
    <col min="12044" max="12047" width="5.28515625" style="2" bestFit="1" customWidth="1"/>
    <col min="12048" max="12051" width="5.140625" style="2" bestFit="1" customWidth="1"/>
    <col min="12052" max="12052" width="9.140625" style="2"/>
    <col min="12053" max="12056" width="4.140625" style="2" bestFit="1" customWidth="1"/>
    <col min="12057" max="12060" width="3.5703125" style="2" bestFit="1" customWidth="1"/>
    <col min="12061" max="12297" width="9.140625" style="2"/>
    <col min="12298" max="12298" width="5.42578125" style="2" bestFit="1" customWidth="1"/>
    <col min="12299" max="12299" width="5.140625" style="2" bestFit="1" customWidth="1"/>
    <col min="12300" max="12303" width="5.28515625" style="2" bestFit="1" customWidth="1"/>
    <col min="12304" max="12307" width="5.140625" style="2" bestFit="1" customWidth="1"/>
    <col min="12308" max="12308" width="9.140625" style="2"/>
    <col min="12309" max="12312" width="4.140625" style="2" bestFit="1" customWidth="1"/>
    <col min="12313" max="12316" width="3.5703125" style="2" bestFit="1" customWidth="1"/>
    <col min="12317" max="12553" width="9.140625" style="2"/>
    <col min="12554" max="12554" width="5.42578125" style="2" bestFit="1" customWidth="1"/>
    <col min="12555" max="12555" width="5.140625" style="2" bestFit="1" customWidth="1"/>
    <col min="12556" max="12559" width="5.28515625" style="2" bestFit="1" customWidth="1"/>
    <col min="12560" max="12563" width="5.140625" style="2" bestFit="1" customWidth="1"/>
    <col min="12564" max="12564" width="9.140625" style="2"/>
    <col min="12565" max="12568" width="4.140625" style="2" bestFit="1" customWidth="1"/>
    <col min="12569" max="12572" width="3.5703125" style="2" bestFit="1" customWidth="1"/>
    <col min="12573" max="12809" width="9.140625" style="2"/>
    <col min="12810" max="12810" width="5.42578125" style="2" bestFit="1" customWidth="1"/>
    <col min="12811" max="12811" width="5.140625" style="2" bestFit="1" customWidth="1"/>
    <col min="12812" max="12815" width="5.28515625" style="2" bestFit="1" customWidth="1"/>
    <col min="12816" max="12819" width="5.140625" style="2" bestFit="1" customWidth="1"/>
    <col min="12820" max="12820" width="9.140625" style="2"/>
    <col min="12821" max="12824" width="4.140625" style="2" bestFit="1" customWidth="1"/>
    <col min="12825" max="12828" width="3.5703125" style="2" bestFit="1" customWidth="1"/>
    <col min="12829" max="13065" width="9.140625" style="2"/>
    <col min="13066" max="13066" width="5.42578125" style="2" bestFit="1" customWidth="1"/>
    <col min="13067" max="13067" width="5.140625" style="2" bestFit="1" customWidth="1"/>
    <col min="13068" max="13071" width="5.28515625" style="2" bestFit="1" customWidth="1"/>
    <col min="13072" max="13075" width="5.140625" style="2" bestFit="1" customWidth="1"/>
    <col min="13076" max="13076" width="9.140625" style="2"/>
    <col min="13077" max="13080" width="4.140625" style="2" bestFit="1" customWidth="1"/>
    <col min="13081" max="13084" width="3.5703125" style="2" bestFit="1" customWidth="1"/>
    <col min="13085" max="13321" width="9.140625" style="2"/>
    <col min="13322" max="13322" width="5.42578125" style="2" bestFit="1" customWidth="1"/>
    <col min="13323" max="13323" width="5.140625" style="2" bestFit="1" customWidth="1"/>
    <col min="13324" max="13327" width="5.28515625" style="2" bestFit="1" customWidth="1"/>
    <col min="13328" max="13331" width="5.140625" style="2" bestFit="1" customWidth="1"/>
    <col min="13332" max="13332" width="9.140625" style="2"/>
    <col min="13333" max="13336" width="4.140625" style="2" bestFit="1" customWidth="1"/>
    <col min="13337" max="13340" width="3.5703125" style="2" bestFit="1" customWidth="1"/>
    <col min="13341" max="13577" width="9.140625" style="2"/>
    <col min="13578" max="13578" width="5.42578125" style="2" bestFit="1" customWidth="1"/>
    <col min="13579" max="13579" width="5.140625" style="2" bestFit="1" customWidth="1"/>
    <col min="13580" max="13583" width="5.28515625" style="2" bestFit="1" customWidth="1"/>
    <col min="13584" max="13587" width="5.140625" style="2" bestFit="1" customWidth="1"/>
    <col min="13588" max="13588" width="9.140625" style="2"/>
    <col min="13589" max="13592" width="4.140625" style="2" bestFit="1" customWidth="1"/>
    <col min="13593" max="13596" width="3.5703125" style="2" bestFit="1" customWidth="1"/>
    <col min="13597" max="13833" width="9.140625" style="2"/>
    <col min="13834" max="13834" width="5.42578125" style="2" bestFit="1" customWidth="1"/>
    <col min="13835" max="13835" width="5.140625" style="2" bestFit="1" customWidth="1"/>
    <col min="13836" max="13839" width="5.28515625" style="2" bestFit="1" customWidth="1"/>
    <col min="13840" max="13843" width="5.140625" style="2" bestFit="1" customWidth="1"/>
    <col min="13844" max="13844" width="9.140625" style="2"/>
    <col min="13845" max="13848" width="4.140625" style="2" bestFit="1" customWidth="1"/>
    <col min="13849" max="13852" width="3.5703125" style="2" bestFit="1" customWidth="1"/>
    <col min="13853" max="14089" width="9.140625" style="2"/>
    <col min="14090" max="14090" width="5.42578125" style="2" bestFit="1" customWidth="1"/>
    <col min="14091" max="14091" width="5.140625" style="2" bestFit="1" customWidth="1"/>
    <col min="14092" max="14095" width="5.28515625" style="2" bestFit="1" customWidth="1"/>
    <col min="14096" max="14099" width="5.140625" style="2" bestFit="1" customWidth="1"/>
    <col min="14100" max="14100" width="9.140625" style="2"/>
    <col min="14101" max="14104" width="4.140625" style="2" bestFit="1" customWidth="1"/>
    <col min="14105" max="14108" width="3.5703125" style="2" bestFit="1" customWidth="1"/>
    <col min="14109" max="14345" width="9.140625" style="2"/>
    <col min="14346" max="14346" width="5.42578125" style="2" bestFit="1" customWidth="1"/>
    <col min="14347" max="14347" width="5.140625" style="2" bestFit="1" customWidth="1"/>
    <col min="14348" max="14351" width="5.28515625" style="2" bestFit="1" customWidth="1"/>
    <col min="14352" max="14355" width="5.140625" style="2" bestFit="1" customWidth="1"/>
    <col min="14356" max="14356" width="9.140625" style="2"/>
    <col min="14357" max="14360" width="4.140625" style="2" bestFit="1" customWidth="1"/>
    <col min="14361" max="14364" width="3.5703125" style="2" bestFit="1" customWidth="1"/>
    <col min="14365" max="14601" width="9.140625" style="2"/>
    <col min="14602" max="14602" width="5.42578125" style="2" bestFit="1" customWidth="1"/>
    <col min="14603" max="14603" width="5.140625" style="2" bestFit="1" customWidth="1"/>
    <col min="14604" max="14607" width="5.28515625" style="2" bestFit="1" customWidth="1"/>
    <col min="14608" max="14611" width="5.140625" style="2" bestFit="1" customWidth="1"/>
    <col min="14612" max="14612" width="9.140625" style="2"/>
    <col min="14613" max="14616" width="4.140625" style="2" bestFit="1" customWidth="1"/>
    <col min="14617" max="14620" width="3.5703125" style="2" bestFit="1" customWidth="1"/>
    <col min="14621" max="14857" width="9.140625" style="2"/>
    <col min="14858" max="14858" width="5.42578125" style="2" bestFit="1" customWidth="1"/>
    <col min="14859" max="14859" width="5.140625" style="2" bestFit="1" customWidth="1"/>
    <col min="14860" max="14863" width="5.28515625" style="2" bestFit="1" customWidth="1"/>
    <col min="14864" max="14867" width="5.140625" style="2" bestFit="1" customWidth="1"/>
    <col min="14868" max="14868" width="9.140625" style="2"/>
    <col min="14869" max="14872" width="4.140625" style="2" bestFit="1" customWidth="1"/>
    <col min="14873" max="14876" width="3.5703125" style="2" bestFit="1" customWidth="1"/>
    <col min="14877" max="15113" width="9.140625" style="2"/>
    <col min="15114" max="15114" width="5.42578125" style="2" bestFit="1" customWidth="1"/>
    <col min="15115" max="15115" width="5.140625" style="2" bestFit="1" customWidth="1"/>
    <col min="15116" max="15119" width="5.28515625" style="2" bestFit="1" customWidth="1"/>
    <col min="15120" max="15123" width="5.140625" style="2" bestFit="1" customWidth="1"/>
    <col min="15124" max="15124" width="9.140625" style="2"/>
    <col min="15125" max="15128" width="4.140625" style="2" bestFit="1" customWidth="1"/>
    <col min="15129" max="15132" width="3.5703125" style="2" bestFit="1" customWidth="1"/>
    <col min="15133" max="15369" width="9.140625" style="2"/>
    <col min="15370" max="15370" width="5.42578125" style="2" bestFit="1" customWidth="1"/>
    <col min="15371" max="15371" width="5.140625" style="2" bestFit="1" customWidth="1"/>
    <col min="15372" max="15375" width="5.28515625" style="2" bestFit="1" customWidth="1"/>
    <col min="15376" max="15379" width="5.140625" style="2" bestFit="1" customWidth="1"/>
    <col min="15380" max="15380" width="9.140625" style="2"/>
    <col min="15381" max="15384" width="4.140625" style="2" bestFit="1" customWidth="1"/>
    <col min="15385" max="15388" width="3.5703125" style="2" bestFit="1" customWidth="1"/>
    <col min="15389" max="15625" width="9.140625" style="2"/>
    <col min="15626" max="15626" width="5.42578125" style="2" bestFit="1" customWidth="1"/>
    <col min="15627" max="15627" width="5.140625" style="2" bestFit="1" customWidth="1"/>
    <col min="15628" max="15631" width="5.28515625" style="2" bestFit="1" customWidth="1"/>
    <col min="15632" max="15635" width="5.140625" style="2" bestFit="1" customWidth="1"/>
    <col min="15636" max="15636" width="9.140625" style="2"/>
    <col min="15637" max="15640" width="4.140625" style="2" bestFit="1" customWidth="1"/>
    <col min="15641" max="15644" width="3.5703125" style="2" bestFit="1" customWidth="1"/>
    <col min="15645" max="15881" width="9.140625" style="2"/>
    <col min="15882" max="15882" width="5.42578125" style="2" bestFit="1" customWidth="1"/>
    <col min="15883" max="15883" width="5.140625" style="2" bestFit="1" customWidth="1"/>
    <col min="15884" max="15887" width="5.28515625" style="2" bestFit="1" customWidth="1"/>
    <col min="15888" max="15891" width="5.140625" style="2" bestFit="1" customWidth="1"/>
    <col min="15892" max="15892" width="9.140625" style="2"/>
    <col min="15893" max="15896" width="4.140625" style="2" bestFit="1" customWidth="1"/>
    <col min="15897" max="15900" width="3.5703125" style="2" bestFit="1" customWidth="1"/>
    <col min="15901" max="16137" width="9.140625" style="2"/>
    <col min="16138" max="16138" width="5.42578125" style="2" bestFit="1" customWidth="1"/>
    <col min="16139" max="16139" width="5.140625" style="2" bestFit="1" customWidth="1"/>
    <col min="16140" max="16143" width="5.28515625" style="2" bestFit="1" customWidth="1"/>
    <col min="16144" max="16147" width="5.140625" style="2" bestFit="1" customWidth="1"/>
    <col min="16148" max="16148" width="9.140625" style="2"/>
    <col min="16149" max="16152" width="4.140625" style="2" bestFit="1" customWidth="1"/>
    <col min="16153" max="16156" width="3.5703125" style="2" bestFit="1" customWidth="1"/>
    <col min="16157" max="16384" width="9.140625" style="2"/>
  </cols>
  <sheetData>
    <row r="1" spans="2:43" ht="15.75">
      <c r="B1" s="32" t="s">
        <v>24</v>
      </c>
      <c r="C1" s="32"/>
      <c r="D1" s="32"/>
      <c r="E1" s="26"/>
      <c r="F1" s="34" t="s">
        <v>26</v>
      </c>
      <c r="G1" s="33" t="s">
        <v>22</v>
      </c>
      <c r="H1" s="33"/>
      <c r="I1" s="33"/>
      <c r="J1" s="33"/>
      <c r="K1" s="33"/>
      <c r="L1" s="33"/>
      <c r="M1" s="33"/>
      <c r="N1" s="33"/>
      <c r="O1" s="27"/>
      <c r="P1" s="28"/>
      <c r="Q1" s="33" t="s">
        <v>23</v>
      </c>
      <c r="R1" s="33"/>
      <c r="S1" s="33"/>
      <c r="T1" s="1"/>
      <c r="U1" s="1"/>
      <c r="V1" s="1"/>
      <c r="W1" s="7"/>
      <c r="X1" s="1"/>
      <c r="Y1" s="1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2:43" ht="15.75">
      <c r="B2" s="35" t="s">
        <v>28</v>
      </c>
      <c r="C2" s="35"/>
      <c r="D2" s="35"/>
      <c r="E2" s="26"/>
      <c r="F2" s="34"/>
      <c r="G2" s="27">
        <v>-0.9</v>
      </c>
      <c r="H2" s="27">
        <v>-0.7</v>
      </c>
      <c r="I2" s="27">
        <v>-0.5</v>
      </c>
      <c r="J2" s="27">
        <v>-0.3</v>
      </c>
      <c r="K2" s="27">
        <v>0.3</v>
      </c>
      <c r="L2" s="27">
        <v>0.5</v>
      </c>
      <c r="M2" s="27">
        <v>0.7</v>
      </c>
      <c r="N2" s="27">
        <v>0.9</v>
      </c>
      <c r="O2" s="27"/>
      <c r="P2" s="28"/>
      <c r="Q2" s="29" t="s">
        <v>16</v>
      </c>
      <c r="R2" s="29" t="s">
        <v>25</v>
      </c>
      <c r="S2" s="29" t="s">
        <v>17</v>
      </c>
      <c r="T2" s="1"/>
      <c r="U2" s="1"/>
      <c r="V2" s="1"/>
      <c r="W2" s="7"/>
      <c r="X2" s="1"/>
      <c r="Y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43">
      <c r="B3" s="18" t="s">
        <v>0</v>
      </c>
      <c r="C3" s="18"/>
      <c r="D3" s="17">
        <v>13.2</v>
      </c>
      <c r="E3" s="9"/>
      <c r="F3" s="10">
        <f t="shared" ref="F3:F12" si="0">D3</f>
        <v>13.2</v>
      </c>
      <c r="G3" s="11"/>
      <c r="H3" s="11"/>
      <c r="I3" s="11"/>
      <c r="J3" s="11"/>
      <c r="K3" s="11"/>
      <c r="L3" s="11"/>
      <c r="M3" s="11"/>
      <c r="N3" s="11"/>
      <c r="O3" s="11"/>
      <c r="P3" s="12"/>
      <c r="Q3" s="13">
        <f t="shared" ref="Q3:Q9" si="1">R3-2</f>
        <v>5.5</v>
      </c>
      <c r="R3" s="13">
        <v>7.5</v>
      </c>
      <c r="S3" s="13">
        <f t="shared" ref="S3:S9" si="2">R3+2</f>
        <v>9.5</v>
      </c>
      <c r="T3" s="3"/>
      <c r="U3" s="3"/>
      <c r="V3" s="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43">
      <c r="B4" s="18" t="s">
        <v>1</v>
      </c>
      <c r="C4" s="18"/>
      <c r="D4" s="17">
        <v>9.9</v>
      </c>
      <c r="E4" s="9"/>
      <c r="F4" s="10">
        <f t="shared" si="0"/>
        <v>9.9</v>
      </c>
      <c r="G4" s="11"/>
      <c r="H4" s="11"/>
      <c r="I4" s="11"/>
      <c r="J4" s="11"/>
      <c r="K4" s="11"/>
      <c r="L4" s="11"/>
      <c r="M4" s="11"/>
      <c r="N4" s="11"/>
      <c r="O4" s="11"/>
      <c r="P4" s="12"/>
      <c r="Q4" s="13">
        <f t="shared" si="1"/>
        <v>5</v>
      </c>
      <c r="R4" s="13">
        <v>7</v>
      </c>
      <c r="S4" s="13">
        <f t="shared" si="2"/>
        <v>9</v>
      </c>
      <c r="T4" s="3"/>
      <c r="U4" s="3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2:43" ht="15.75">
      <c r="B5" s="18" t="s">
        <v>2</v>
      </c>
      <c r="C5" s="18"/>
      <c r="D5" s="17">
        <v>8.9</v>
      </c>
      <c r="E5" s="9"/>
      <c r="F5" s="10">
        <f t="shared" si="0"/>
        <v>8.9</v>
      </c>
      <c r="G5" s="11"/>
      <c r="H5" s="11"/>
      <c r="I5" s="11"/>
      <c r="J5" s="11"/>
      <c r="K5" s="11"/>
      <c r="L5" s="11"/>
      <c r="M5" s="11"/>
      <c r="N5" s="11"/>
      <c r="O5" s="11"/>
      <c r="P5" s="12"/>
      <c r="Q5" s="13">
        <f t="shared" si="1"/>
        <v>4.5</v>
      </c>
      <c r="R5" s="13">
        <v>6.5</v>
      </c>
      <c r="S5" s="13">
        <f t="shared" si="2"/>
        <v>8.5</v>
      </c>
      <c r="T5" s="3"/>
      <c r="U5" s="3"/>
      <c r="V5" s="6"/>
      <c r="W5" s="16"/>
      <c r="X5" s="16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2:43" ht="15.75">
      <c r="B6" s="19" t="s">
        <v>3</v>
      </c>
      <c r="C6" s="19" t="s">
        <v>3</v>
      </c>
      <c r="D6" s="23">
        <v>9.8000000000000007</v>
      </c>
      <c r="E6" s="9"/>
      <c r="F6" s="10">
        <f t="shared" si="0"/>
        <v>9.8000000000000007</v>
      </c>
      <c r="G6" s="11"/>
      <c r="H6" s="11"/>
      <c r="I6" s="11"/>
      <c r="J6" s="11"/>
      <c r="K6" s="11"/>
      <c r="L6" s="11"/>
      <c r="M6" s="11"/>
      <c r="N6" s="11"/>
      <c r="O6" s="11"/>
      <c r="P6" s="12"/>
      <c r="Q6" s="13">
        <f t="shared" si="1"/>
        <v>4</v>
      </c>
      <c r="R6" s="13">
        <v>6</v>
      </c>
      <c r="S6" s="13">
        <f t="shared" si="2"/>
        <v>8</v>
      </c>
      <c r="T6" s="3"/>
      <c r="U6" s="3"/>
      <c r="V6" s="16"/>
      <c r="W6" s="3"/>
      <c r="X6" s="3"/>
      <c r="Y6" s="3"/>
      <c r="Z6" s="3"/>
      <c r="AA6" s="3"/>
      <c r="AB6" s="3"/>
      <c r="AC6" s="3"/>
      <c r="AD6" s="16"/>
      <c r="AE6" s="3"/>
      <c r="AF6" s="3"/>
      <c r="AG6" s="3"/>
      <c r="AH6" s="3"/>
      <c r="AI6" s="3"/>
      <c r="AJ6" s="3"/>
      <c r="AK6" s="3"/>
      <c r="AL6" s="3"/>
    </row>
    <row r="7" spans="2:43" ht="15.75">
      <c r="B7" s="20" t="s">
        <v>4</v>
      </c>
      <c r="C7" s="20"/>
      <c r="D7" s="17">
        <v>8.6</v>
      </c>
      <c r="E7" s="9"/>
      <c r="F7" s="10">
        <f t="shared" si="0"/>
        <v>8.6</v>
      </c>
      <c r="G7" s="11"/>
      <c r="H7" s="11"/>
      <c r="I7" s="11"/>
      <c r="J7" s="11"/>
      <c r="K7" s="11"/>
      <c r="L7" s="11"/>
      <c r="M7" s="11"/>
      <c r="N7" s="11"/>
      <c r="O7" s="11"/>
      <c r="P7" s="12"/>
      <c r="Q7" s="13">
        <f t="shared" si="1"/>
        <v>3.75</v>
      </c>
      <c r="R7" s="13">
        <v>5.75</v>
      </c>
      <c r="S7" s="13">
        <f t="shared" si="2"/>
        <v>7.75</v>
      </c>
      <c r="T7" s="3"/>
      <c r="U7" s="3"/>
      <c r="V7" s="16" t="s">
        <v>24</v>
      </c>
      <c r="W7" s="3"/>
      <c r="X7" s="3"/>
      <c r="Y7" s="3"/>
      <c r="Z7" s="3"/>
      <c r="AA7" s="3"/>
      <c r="AB7" s="3"/>
      <c r="AC7" s="3"/>
      <c r="AD7" s="16"/>
      <c r="AE7" s="16" t="s">
        <v>27</v>
      </c>
      <c r="AF7" s="3"/>
      <c r="AG7" s="3"/>
      <c r="AH7" s="3"/>
      <c r="AI7" s="3"/>
      <c r="AJ7" s="3"/>
      <c r="AK7" s="3"/>
      <c r="AL7" s="3"/>
    </row>
    <row r="8" spans="2:43">
      <c r="B8" s="20" t="s">
        <v>5</v>
      </c>
      <c r="C8" s="20"/>
      <c r="D8" s="17">
        <v>9</v>
      </c>
      <c r="E8" s="9"/>
      <c r="F8" s="10">
        <f t="shared" si="0"/>
        <v>9</v>
      </c>
      <c r="G8" s="11"/>
      <c r="H8" s="11"/>
      <c r="I8" s="11"/>
      <c r="J8" s="11"/>
      <c r="K8" s="11"/>
      <c r="L8" s="11"/>
      <c r="M8" s="11"/>
      <c r="N8" s="11"/>
      <c r="O8" s="11"/>
      <c r="P8" s="12"/>
      <c r="Q8" s="13">
        <f t="shared" si="1"/>
        <v>3.5</v>
      </c>
      <c r="R8" s="13">
        <v>5.5</v>
      </c>
      <c r="S8" s="13">
        <f t="shared" si="2"/>
        <v>7.5</v>
      </c>
      <c r="T8" s="3"/>
      <c r="U8" s="3"/>
      <c r="V8" s="6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2:43">
      <c r="B9" s="20" t="s">
        <v>6</v>
      </c>
      <c r="C9" s="20"/>
      <c r="D9" s="17">
        <v>7.5</v>
      </c>
      <c r="E9" s="9"/>
      <c r="F9" s="10">
        <f t="shared" si="0"/>
        <v>7.5</v>
      </c>
      <c r="G9" s="11"/>
      <c r="H9" s="11"/>
      <c r="I9" s="11"/>
      <c r="J9" s="11"/>
      <c r="K9" s="11"/>
      <c r="L9" s="11"/>
      <c r="M9" s="11"/>
      <c r="N9" s="11"/>
      <c r="O9" s="11"/>
      <c r="P9" s="12"/>
      <c r="Q9" s="13">
        <f t="shared" si="1"/>
        <v>3.25</v>
      </c>
      <c r="R9" s="13">
        <v>5.25</v>
      </c>
      <c r="S9" s="13">
        <f t="shared" si="2"/>
        <v>7.25</v>
      </c>
      <c r="T9" s="3"/>
      <c r="U9" s="3"/>
      <c r="V9" s="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2:43">
      <c r="B10" s="19" t="s">
        <v>7</v>
      </c>
      <c r="C10" s="19" t="s">
        <v>7</v>
      </c>
      <c r="D10" s="23">
        <v>4.0999999999999996</v>
      </c>
      <c r="E10" s="9"/>
      <c r="F10" s="10">
        <f t="shared" si="0"/>
        <v>4.0999999999999996</v>
      </c>
      <c r="G10" s="14"/>
      <c r="H10" s="14"/>
      <c r="I10" s="14"/>
      <c r="J10" s="14"/>
      <c r="K10" s="14"/>
      <c r="L10" s="14"/>
      <c r="M10" s="14"/>
      <c r="N10" s="14"/>
      <c r="O10" s="14"/>
      <c r="P10" s="12"/>
      <c r="Q10" s="13">
        <f>R10-1</f>
        <v>4</v>
      </c>
      <c r="R10" s="13">
        <v>5</v>
      </c>
      <c r="S10" s="13">
        <f>R10+1</f>
        <v>6</v>
      </c>
      <c r="T10" s="3"/>
      <c r="U10" s="3"/>
      <c r="V10" s="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2:43">
      <c r="B11" s="20" t="s">
        <v>8</v>
      </c>
      <c r="C11" s="20"/>
      <c r="D11" s="17">
        <v>2.2999999999999998</v>
      </c>
      <c r="E11" s="9"/>
      <c r="F11" s="10">
        <f t="shared" si="0"/>
        <v>2.2999999999999998</v>
      </c>
      <c r="G11" s="15"/>
      <c r="H11" s="15"/>
      <c r="I11" s="15"/>
      <c r="J11" s="15"/>
      <c r="K11" s="15"/>
      <c r="L11" s="15"/>
      <c r="M11" s="15"/>
      <c r="N11" s="15"/>
      <c r="O11" s="14"/>
      <c r="P11" s="12"/>
      <c r="Q11" s="13">
        <f t="shared" ref="Q11:Q18" si="3">R11-1</f>
        <v>4</v>
      </c>
      <c r="R11" s="13">
        <v>5</v>
      </c>
      <c r="S11" s="13">
        <f t="shared" ref="S11:S18" si="4">R11+1</f>
        <v>6</v>
      </c>
      <c r="T11" s="3"/>
      <c r="U11" s="3"/>
      <c r="V11" s="6"/>
      <c r="W11" s="3"/>
      <c r="X11" s="3"/>
      <c r="Y11" s="3"/>
      <c r="Z11" s="3"/>
      <c r="AA11" s="5"/>
      <c r="AB11" s="5"/>
      <c r="AC11" s="5"/>
      <c r="AD11" s="5"/>
      <c r="AE11" s="5"/>
      <c r="AF11" s="5"/>
      <c r="AG11" s="5"/>
      <c r="AH11" s="5"/>
      <c r="AI11" s="3"/>
      <c r="AJ11" s="3"/>
      <c r="AK11" s="3"/>
      <c r="AL11" s="3"/>
    </row>
    <row r="12" spans="2:43">
      <c r="B12" s="20" t="s">
        <v>9</v>
      </c>
      <c r="C12" s="20"/>
      <c r="D12" s="17">
        <v>2.4</v>
      </c>
      <c r="E12" s="9"/>
      <c r="F12" s="10">
        <f t="shared" si="0"/>
        <v>2.4</v>
      </c>
      <c r="G12" s="15"/>
      <c r="H12" s="15"/>
      <c r="I12" s="15"/>
      <c r="J12" s="15"/>
      <c r="K12" s="15"/>
      <c r="L12" s="15"/>
      <c r="M12" s="15"/>
      <c r="N12" s="15"/>
      <c r="O12" s="14"/>
      <c r="P12" s="12"/>
      <c r="Q12" s="13">
        <f t="shared" si="3"/>
        <v>4</v>
      </c>
      <c r="R12" s="13">
        <v>5</v>
      </c>
      <c r="S12" s="13">
        <f t="shared" si="4"/>
        <v>6</v>
      </c>
      <c r="T12" s="3"/>
      <c r="U12" s="3"/>
      <c r="V12" s="6"/>
      <c r="W12" s="3"/>
      <c r="X12" s="3"/>
      <c r="Y12" s="3"/>
      <c r="Z12" s="3"/>
      <c r="AA12" s="5"/>
      <c r="AB12" s="5"/>
      <c r="AC12" s="5"/>
      <c r="AD12" s="5"/>
      <c r="AE12" s="5"/>
      <c r="AF12" s="5"/>
      <c r="AG12" s="5"/>
      <c r="AH12" s="5"/>
      <c r="AI12" s="3"/>
      <c r="AJ12" s="3"/>
      <c r="AN12" s="3"/>
      <c r="AO12" s="3"/>
      <c r="AP12" s="4"/>
      <c r="AQ12" s="4"/>
    </row>
    <row r="13" spans="2:43">
      <c r="B13" s="20" t="s">
        <v>10</v>
      </c>
      <c r="C13" s="20"/>
      <c r="D13" s="17">
        <v>2.2999999999999998</v>
      </c>
      <c r="E13" s="9"/>
      <c r="F13" s="10">
        <f>D13</f>
        <v>2.2999999999999998</v>
      </c>
      <c r="G13" s="15"/>
      <c r="H13" s="15"/>
      <c r="I13" s="15"/>
      <c r="J13" s="15"/>
      <c r="K13" s="15"/>
      <c r="L13" s="15"/>
      <c r="M13" s="15"/>
      <c r="N13" s="15"/>
      <c r="O13" s="14"/>
      <c r="P13" s="12"/>
      <c r="Q13" s="13">
        <f t="shared" si="3"/>
        <v>4</v>
      </c>
      <c r="R13" s="13">
        <v>5</v>
      </c>
      <c r="S13" s="13">
        <f t="shared" si="4"/>
        <v>6</v>
      </c>
      <c r="T13" s="3"/>
      <c r="U13" s="3"/>
      <c r="V13" s="6"/>
      <c r="W13" s="3"/>
      <c r="X13" s="3"/>
      <c r="Y13" s="3"/>
      <c r="Z13" s="3"/>
      <c r="AA13" s="5"/>
      <c r="AB13" s="5"/>
      <c r="AC13" s="5"/>
      <c r="AD13" s="5"/>
      <c r="AE13" s="5"/>
      <c r="AF13" s="5"/>
      <c r="AG13" s="5"/>
      <c r="AH13" s="5"/>
      <c r="AI13" s="3"/>
      <c r="AJ13" s="3"/>
    </row>
    <row r="14" spans="2:43">
      <c r="B14" s="19" t="s">
        <v>11</v>
      </c>
      <c r="C14" s="19" t="s">
        <v>11</v>
      </c>
      <c r="D14" s="31">
        <v>5</v>
      </c>
      <c r="E14" s="9"/>
      <c r="F14" s="10">
        <f>D14-(G14+H14+I14+J14)</f>
        <v>5</v>
      </c>
      <c r="G14" s="15"/>
      <c r="H14" s="15"/>
      <c r="I14" s="15"/>
      <c r="J14" s="15"/>
      <c r="K14" s="15"/>
      <c r="L14" s="15"/>
      <c r="M14" s="15"/>
      <c r="N14" s="15"/>
      <c r="O14" s="14"/>
      <c r="P14" s="12"/>
      <c r="Q14" s="13">
        <f t="shared" si="3"/>
        <v>4</v>
      </c>
      <c r="R14" s="13">
        <v>5</v>
      </c>
      <c r="S14" s="13">
        <f t="shared" si="4"/>
        <v>6</v>
      </c>
      <c r="U14" s="3"/>
      <c r="V14" s="6"/>
      <c r="AA14" s="5"/>
      <c r="AB14" s="5"/>
      <c r="AC14" s="5"/>
      <c r="AD14" s="5"/>
      <c r="AE14" s="5"/>
      <c r="AF14" s="5"/>
      <c r="AG14" s="5"/>
      <c r="AH14" s="5"/>
    </row>
    <row r="15" spans="2:43">
      <c r="B15" s="20" t="s">
        <v>12</v>
      </c>
      <c r="C15" s="20"/>
      <c r="D15" s="36">
        <v>8.5</v>
      </c>
      <c r="E15" s="9"/>
      <c r="F15" s="10">
        <f>D15-(G15+H15+I15+J15)</f>
        <v>8.5</v>
      </c>
      <c r="G15" s="15"/>
      <c r="H15" s="15"/>
      <c r="I15" s="15"/>
      <c r="J15" s="15"/>
      <c r="K15" s="15"/>
      <c r="L15" s="15"/>
      <c r="M15" s="15"/>
      <c r="N15" s="15"/>
      <c r="O15" s="14"/>
      <c r="P15" s="12"/>
      <c r="Q15" s="13">
        <f t="shared" si="3"/>
        <v>4</v>
      </c>
      <c r="R15" s="13">
        <v>5</v>
      </c>
      <c r="S15" s="13">
        <f t="shared" si="4"/>
        <v>6</v>
      </c>
      <c r="U15" s="3"/>
      <c r="V15" s="6"/>
      <c r="AA15" s="5"/>
      <c r="AB15" s="5"/>
      <c r="AC15" s="5"/>
      <c r="AD15" s="5"/>
      <c r="AE15" s="5"/>
      <c r="AF15" s="5"/>
      <c r="AG15" s="5"/>
      <c r="AH15" s="5"/>
    </row>
    <row r="16" spans="2:43">
      <c r="B16" s="22" t="s">
        <v>13</v>
      </c>
      <c r="C16" s="22"/>
      <c r="D16" s="25">
        <v>9.1999999999999993</v>
      </c>
      <c r="E16" s="9"/>
      <c r="F16" s="10">
        <f>D16-(G16+H16+I16+J16)</f>
        <v>6.7799999999999994</v>
      </c>
      <c r="G16" s="15">
        <v>0.89</v>
      </c>
      <c r="H16" s="15">
        <v>0.53</v>
      </c>
      <c r="I16" s="15">
        <v>0.43</v>
      </c>
      <c r="J16" s="15">
        <v>0.56999999999999995</v>
      </c>
      <c r="K16" s="15">
        <v>0.56999999999999995</v>
      </c>
      <c r="L16" s="15">
        <v>0.43</v>
      </c>
      <c r="M16" s="15">
        <v>0.53</v>
      </c>
      <c r="N16" s="15">
        <v>0.89</v>
      </c>
      <c r="O16" s="14"/>
      <c r="P16" s="12"/>
      <c r="Q16" s="13">
        <f t="shared" si="3"/>
        <v>4</v>
      </c>
      <c r="R16" s="13">
        <v>5</v>
      </c>
      <c r="S16" s="13">
        <f t="shared" si="4"/>
        <v>6</v>
      </c>
      <c r="U16" s="3"/>
      <c r="V16" s="6"/>
      <c r="AA16" s="5"/>
      <c r="AB16" s="5"/>
      <c r="AC16" s="5"/>
      <c r="AD16" s="5"/>
      <c r="AE16" s="5"/>
      <c r="AF16" s="5"/>
      <c r="AG16" s="5"/>
      <c r="AH16" s="5"/>
    </row>
    <row r="17" spans="2:34">
      <c r="B17" s="22" t="s">
        <v>14</v>
      </c>
      <c r="C17" s="22"/>
      <c r="D17" s="25">
        <v>9.6</v>
      </c>
      <c r="E17" s="9"/>
      <c r="F17" s="10">
        <f>D17-(G17+H17+I17+J17)</f>
        <v>5.25</v>
      </c>
      <c r="G17" s="15">
        <v>1.61</v>
      </c>
      <c r="H17" s="15">
        <v>0.96</v>
      </c>
      <c r="I17" s="15">
        <v>0.76</v>
      </c>
      <c r="J17" s="15">
        <v>1.02</v>
      </c>
      <c r="K17" s="15">
        <v>1.02</v>
      </c>
      <c r="L17" s="15">
        <v>0.76</v>
      </c>
      <c r="M17" s="15">
        <v>0.96</v>
      </c>
      <c r="N17" s="15">
        <v>1.61</v>
      </c>
      <c r="O17" s="14"/>
      <c r="P17" s="12"/>
      <c r="Q17" s="13">
        <f t="shared" si="3"/>
        <v>4</v>
      </c>
      <c r="R17" s="13">
        <v>5</v>
      </c>
      <c r="S17" s="13">
        <f t="shared" si="4"/>
        <v>6</v>
      </c>
      <c r="U17" s="3"/>
      <c r="V17" s="6"/>
      <c r="AA17" s="5"/>
      <c r="AB17" s="5"/>
      <c r="AC17" s="5"/>
      <c r="AD17" s="5"/>
      <c r="AE17" s="5"/>
      <c r="AF17" s="5"/>
      <c r="AG17" s="5"/>
      <c r="AH17" s="5"/>
    </row>
    <row r="18" spans="2:34">
      <c r="B18" s="21" t="s">
        <v>15</v>
      </c>
      <c r="C18" s="21" t="s">
        <v>15</v>
      </c>
      <c r="D18" s="24">
        <v>8</v>
      </c>
      <c r="E18" s="9"/>
      <c r="F18" s="10">
        <f>D18-(G18+H18+I18+J18)</f>
        <v>2.2400000000000002</v>
      </c>
      <c r="G18" s="15">
        <v>2.13</v>
      </c>
      <c r="H18" s="15">
        <v>1.27</v>
      </c>
      <c r="I18" s="15">
        <v>1.01</v>
      </c>
      <c r="J18" s="15">
        <v>1.35</v>
      </c>
      <c r="K18" s="15">
        <v>1.35</v>
      </c>
      <c r="L18" s="15">
        <v>1.01</v>
      </c>
      <c r="M18" s="15">
        <v>1.27</v>
      </c>
      <c r="N18" s="15">
        <v>2.13</v>
      </c>
      <c r="O18" s="14"/>
      <c r="P18" s="12"/>
      <c r="Q18" s="13">
        <f t="shared" si="3"/>
        <v>4</v>
      </c>
      <c r="R18" s="13">
        <v>5</v>
      </c>
      <c r="S18" s="13">
        <f t="shared" si="4"/>
        <v>6</v>
      </c>
      <c r="U18" s="3"/>
      <c r="V18" s="6"/>
      <c r="AA18" s="5"/>
      <c r="AB18" s="5"/>
      <c r="AC18" s="5"/>
      <c r="AD18" s="5"/>
      <c r="AE18" s="5"/>
      <c r="AF18" s="5"/>
      <c r="AG18" s="5"/>
      <c r="AH18" s="5"/>
    </row>
    <row r="19" spans="2:34">
      <c r="B19" s="22" t="s">
        <v>18</v>
      </c>
      <c r="C19" s="22"/>
      <c r="D19" s="25">
        <v>6.1</v>
      </c>
      <c r="E19" s="9"/>
      <c r="F19" s="10">
        <f t="shared" ref="F19:F26" si="5">D19-(G19+H19+I19+J19)</f>
        <v>-0.53000000000000025</v>
      </c>
      <c r="G19" s="15">
        <v>2.4500000000000002</v>
      </c>
      <c r="H19" s="15">
        <v>1.46</v>
      </c>
      <c r="I19" s="15">
        <v>1.17</v>
      </c>
      <c r="J19" s="15">
        <v>1.55</v>
      </c>
      <c r="K19" s="15">
        <v>1.55</v>
      </c>
      <c r="L19" s="15">
        <v>1.17</v>
      </c>
      <c r="M19" s="15">
        <v>1.46</v>
      </c>
      <c r="N19" s="15">
        <v>2.4500000000000002</v>
      </c>
      <c r="O19" s="14"/>
      <c r="P19" s="12"/>
      <c r="Q19" s="13">
        <f t="shared" ref="Q19:Q22" si="6">R19-1</f>
        <v>4</v>
      </c>
      <c r="R19" s="13">
        <v>5</v>
      </c>
      <c r="S19" s="13">
        <f t="shared" ref="S19:S22" si="7">R19+1</f>
        <v>6</v>
      </c>
      <c r="U19" s="3"/>
      <c r="V19" s="6"/>
      <c r="AA19" s="5"/>
      <c r="AB19" s="5"/>
      <c r="AC19" s="5"/>
      <c r="AD19" s="5"/>
      <c r="AE19" s="5"/>
      <c r="AF19" s="5"/>
      <c r="AG19" s="5"/>
      <c r="AH19" s="5"/>
    </row>
    <row r="20" spans="2:34">
      <c r="B20" s="22" t="s">
        <v>19</v>
      </c>
      <c r="C20" s="22"/>
      <c r="D20" s="25">
        <v>5.3</v>
      </c>
      <c r="E20" s="9"/>
      <c r="F20" s="10">
        <f t="shared" si="5"/>
        <v>-1.5700000000000003</v>
      </c>
      <c r="G20" s="15">
        <v>2.54</v>
      </c>
      <c r="H20" s="15">
        <v>1.51</v>
      </c>
      <c r="I20" s="15">
        <v>1.21</v>
      </c>
      <c r="J20" s="15">
        <v>1.61</v>
      </c>
      <c r="K20" s="15">
        <v>1.61</v>
      </c>
      <c r="L20" s="15">
        <v>1.21</v>
      </c>
      <c r="M20" s="15">
        <v>1.51</v>
      </c>
      <c r="N20" s="15">
        <v>2.54</v>
      </c>
      <c r="O20" s="14"/>
      <c r="P20" s="12"/>
      <c r="Q20" s="13">
        <f t="shared" si="6"/>
        <v>4</v>
      </c>
      <c r="R20" s="13">
        <v>5</v>
      </c>
      <c r="S20" s="13">
        <f t="shared" si="7"/>
        <v>6</v>
      </c>
      <c r="U20" s="3"/>
      <c r="V20" s="6"/>
      <c r="AA20" s="5"/>
      <c r="AB20" s="5"/>
      <c r="AC20" s="5"/>
      <c r="AD20" s="5"/>
      <c r="AE20" s="5"/>
      <c r="AF20" s="5"/>
      <c r="AG20" s="5"/>
      <c r="AH20" s="5"/>
    </row>
    <row r="21" spans="2:34">
      <c r="B21" s="22" t="s">
        <v>20</v>
      </c>
      <c r="C21" s="22"/>
      <c r="D21" s="25">
        <v>5</v>
      </c>
      <c r="E21" s="9"/>
      <c r="F21" s="10">
        <f t="shared" si="5"/>
        <v>-2.3200000000000003</v>
      </c>
      <c r="G21" s="15">
        <v>2.71</v>
      </c>
      <c r="H21" s="15">
        <v>1.61</v>
      </c>
      <c r="I21" s="15">
        <v>1.29</v>
      </c>
      <c r="J21" s="15">
        <v>1.71</v>
      </c>
      <c r="K21" s="15">
        <v>1.71</v>
      </c>
      <c r="L21" s="15">
        <v>1.29</v>
      </c>
      <c r="M21" s="15">
        <v>1.61</v>
      </c>
      <c r="N21" s="15">
        <v>2.71</v>
      </c>
      <c r="O21" s="14"/>
      <c r="P21" s="12"/>
      <c r="Q21" s="13">
        <f t="shared" si="6"/>
        <v>4</v>
      </c>
      <c r="R21" s="13">
        <v>5</v>
      </c>
      <c r="S21" s="13">
        <f t="shared" si="7"/>
        <v>6</v>
      </c>
      <c r="U21" s="3"/>
      <c r="V21" s="6"/>
      <c r="AA21" s="5"/>
      <c r="AB21" s="5"/>
      <c r="AC21" s="5"/>
      <c r="AD21" s="5"/>
      <c r="AE21" s="5"/>
      <c r="AF21" s="5"/>
      <c r="AG21" s="5"/>
      <c r="AH21" s="5"/>
    </row>
    <row r="22" spans="2:34">
      <c r="B22" s="21" t="s">
        <v>21</v>
      </c>
      <c r="C22" s="21" t="s">
        <v>21</v>
      </c>
      <c r="D22" s="24">
        <v>5</v>
      </c>
      <c r="E22" s="9"/>
      <c r="F22" s="10">
        <f t="shared" si="5"/>
        <v>-2.8100000000000005</v>
      </c>
      <c r="G22" s="15">
        <v>2.89</v>
      </c>
      <c r="H22" s="15">
        <v>1.72</v>
      </c>
      <c r="I22" s="15">
        <v>1.37</v>
      </c>
      <c r="J22" s="15">
        <v>1.83</v>
      </c>
      <c r="K22" s="15">
        <v>1.83</v>
      </c>
      <c r="L22" s="15">
        <v>1.37</v>
      </c>
      <c r="M22" s="15">
        <v>1.72</v>
      </c>
      <c r="N22" s="15">
        <v>2.89</v>
      </c>
      <c r="O22" s="14"/>
      <c r="P22" s="12"/>
      <c r="Q22" s="13">
        <f t="shared" si="6"/>
        <v>4</v>
      </c>
      <c r="R22" s="13">
        <v>5</v>
      </c>
      <c r="S22" s="13">
        <f t="shared" si="7"/>
        <v>6</v>
      </c>
      <c r="U22" s="3"/>
      <c r="V22" s="6"/>
      <c r="AA22" s="5"/>
      <c r="AB22" s="5"/>
      <c r="AC22" s="5"/>
      <c r="AD22" s="5"/>
      <c r="AE22" s="5"/>
      <c r="AF22" s="5"/>
      <c r="AG22" s="5"/>
      <c r="AH22" s="5"/>
    </row>
    <row r="23" spans="2:34">
      <c r="B23" s="22" t="s">
        <v>29</v>
      </c>
      <c r="C23" s="22"/>
      <c r="D23" s="30">
        <v>4.913067224519267</v>
      </c>
      <c r="F23" s="10">
        <f t="shared" si="5"/>
        <v>-3.1569327754807333</v>
      </c>
      <c r="G23" s="15">
        <v>2.98</v>
      </c>
      <c r="H23" s="15">
        <v>1.78</v>
      </c>
      <c r="I23" s="15">
        <v>1.42</v>
      </c>
      <c r="J23" s="15">
        <v>1.89</v>
      </c>
      <c r="K23" s="15">
        <v>1.89</v>
      </c>
      <c r="L23" s="15">
        <v>1.42</v>
      </c>
      <c r="M23" s="15">
        <v>1.78</v>
      </c>
      <c r="N23" s="15">
        <v>2.98</v>
      </c>
      <c r="Q23" s="13">
        <f t="shared" ref="Q23:Q26" si="8">R23-1</f>
        <v>4</v>
      </c>
      <c r="R23" s="13">
        <v>5</v>
      </c>
      <c r="S23" s="13">
        <f t="shared" ref="S23:S26" si="9">R23+1</f>
        <v>6</v>
      </c>
    </row>
    <row r="24" spans="2:34">
      <c r="B24" s="22" t="s">
        <v>30</v>
      </c>
      <c r="C24" s="22"/>
      <c r="D24" s="25">
        <v>4.8829455495333178</v>
      </c>
      <c r="F24" s="10">
        <f t="shared" si="5"/>
        <v>-3.257054450466681</v>
      </c>
      <c r="G24" s="15">
        <v>3.01</v>
      </c>
      <c r="H24" s="15">
        <v>1.79</v>
      </c>
      <c r="I24" s="15">
        <v>1.43</v>
      </c>
      <c r="J24" s="15">
        <v>1.91</v>
      </c>
      <c r="K24" s="15">
        <v>1.91</v>
      </c>
      <c r="L24" s="15">
        <v>1.43</v>
      </c>
      <c r="M24" s="15">
        <v>1.79</v>
      </c>
      <c r="N24" s="15">
        <v>3.01</v>
      </c>
      <c r="Q24" s="13">
        <f t="shared" si="8"/>
        <v>4</v>
      </c>
      <c r="R24" s="13">
        <v>5</v>
      </c>
      <c r="S24" s="13">
        <f t="shared" si="9"/>
        <v>6</v>
      </c>
    </row>
    <row r="25" spans="2:34">
      <c r="B25" s="22" t="s">
        <v>31</v>
      </c>
      <c r="C25" s="22"/>
      <c r="D25" s="25">
        <v>4.9293501994241495</v>
      </c>
      <c r="F25" s="10">
        <f t="shared" si="5"/>
        <v>-3.2106498005758493</v>
      </c>
      <c r="G25" s="15">
        <v>3.01</v>
      </c>
      <c r="H25" s="15">
        <v>1.79</v>
      </c>
      <c r="I25" s="15">
        <v>1.43</v>
      </c>
      <c r="J25" s="15">
        <v>1.91</v>
      </c>
      <c r="K25" s="15">
        <v>1.91</v>
      </c>
      <c r="L25" s="15">
        <v>1.43</v>
      </c>
      <c r="M25" s="15">
        <v>1.79</v>
      </c>
      <c r="N25" s="15">
        <v>3.01</v>
      </c>
      <c r="Q25" s="13">
        <f t="shared" si="8"/>
        <v>4</v>
      </c>
      <c r="R25" s="13">
        <v>5</v>
      </c>
      <c r="S25" s="13">
        <f t="shared" si="9"/>
        <v>6</v>
      </c>
      <c r="T25" s="6"/>
      <c r="U25" s="6"/>
      <c r="V25" s="6"/>
      <c r="W25" s="6"/>
      <c r="X25" s="6"/>
      <c r="Y25" s="6"/>
      <c r="Z25" s="6"/>
      <c r="AA25" s="6"/>
      <c r="AB25" s="6"/>
    </row>
    <row r="26" spans="2:34">
      <c r="B26" s="21" t="s">
        <v>32</v>
      </c>
      <c r="C26" s="21" t="s">
        <v>32</v>
      </c>
      <c r="D26" s="24">
        <v>5.0054936975533053</v>
      </c>
      <c r="F26" s="10">
        <f t="shared" si="5"/>
        <v>-3.1345063024466935</v>
      </c>
      <c r="G26" s="15">
        <v>3.01</v>
      </c>
      <c r="H26" s="15">
        <v>1.79</v>
      </c>
      <c r="I26" s="15">
        <v>1.43</v>
      </c>
      <c r="J26" s="15">
        <v>1.91</v>
      </c>
      <c r="K26" s="15">
        <v>1.91</v>
      </c>
      <c r="L26" s="15">
        <v>1.43</v>
      </c>
      <c r="M26" s="15">
        <v>1.79</v>
      </c>
      <c r="N26" s="15">
        <v>3.01</v>
      </c>
      <c r="Q26" s="13">
        <f t="shared" si="8"/>
        <v>4</v>
      </c>
      <c r="R26" s="13">
        <v>5</v>
      </c>
      <c r="S26" s="13">
        <f t="shared" si="9"/>
        <v>6</v>
      </c>
      <c r="T26" s="6"/>
      <c r="U26" s="6"/>
      <c r="V26" s="6"/>
      <c r="W26" s="6"/>
      <c r="X26" s="6"/>
      <c r="Y26" s="6"/>
      <c r="Z26" s="6"/>
      <c r="AA26" s="6"/>
      <c r="AB26" s="6"/>
    </row>
    <row r="27" spans="2:34">
      <c r="G27" s="15"/>
      <c r="H27" s="15"/>
      <c r="I27" s="15"/>
      <c r="J27" s="15"/>
      <c r="K27" s="15"/>
      <c r="L27" s="15"/>
      <c r="M27" s="15"/>
      <c r="N27" s="15"/>
      <c r="T27" s="6"/>
      <c r="U27" s="6"/>
      <c r="V27" s="6"/>
      <c r="W27" s="6"/>
      <c r="X27" s="6"/>
      <c r="Y27" s="6"/>
      <c r="Z27" s="6"/>
      <c r="AA27" s="6"/>
      <c r="AB27" s="6"/>
    </row>
    <row r="28" spans="2:34">
      <c r="G28" s="8"/>
      <c r="H28" s="8"/>
      <c r="I28" s="8"/>
      <c r="J28" s="8"/>
      <c r="K28" s="8"/>
      <c r="L28" s="8"/>
      <c r="M28" s="8"/>
      <c r="N28" s="8"/>
      <c r="T28" s="6"/>
      <c r="U28" s="6"/>
      <c r="V28" s="6"/>
      <c r="W28" s="6"/>
      <c r="X28" s="6"/>
      <c r="Y28" s="6"/>
      <c r="Z28" s="6"/>
      <c r="AA28" s="6"/>
      <c r="AB28" s="6"/>
    </row>
    <row r="29" spans="2:34">
      <c r="G29" s="15"/>
      <c r="H29" s="15"/>
      <c r="I29" s="15"/>
      <c r="J29" s="15"/>
      <c r="K29" s="15"/>
      <c r="L29" s="15"/>
      <c r="M29" s="15"/>
      <c r="N29" s="15"/>
      <c r="T29" s="6"/>
      <c r="U29" s="6"/>
      <c r="V29" s="6"/>
      <c r="W29" s="6"/>
      <c r="X29" s="6"/>
      <c r="Y29" s="6"/>
      <c r="Z29" s="6"/>
      <c r="AA29" s="6"/>
      <c r="AB29" s="6"/>
    </row>
    <row r="30" spans="2:34">
      <c r="G30" s="15"/>
      <c r="H30" s="15"/>
      <c r="I30" s="15"/>
      <c r="J30" s="15"/>
      <c r="K30" s="15"/>
      <c r="L30" s="15"/>
      <c r="M30" s="15"/>
      <c r="N30" s="15"/>
      <c r="T30" s="6"/>
      <c r="U30" s="6"/>
      <c r="V30" s="6"/>
      <c r="W30" s="6"/>
      <c r="X30" s="6"/>
      <c r="Y30" s="6"/>
      <c r="Z30" s="6"/>
      <c r="AA30" s="6"/>
      <c r="AB30" s="6"/>
    </row>
    <row r="31" spans="2:34">
      <c r="G31" s="15"/>
      <c r="H31" s="15"/>
      <c r="I31" s="15"/>
      <c r="J31" s="15"/>
      <c r="K31" s="15"/>
      <c r="L31" s="15"/>
      <c r="M31" s="15"/>
      <c r="N31" s="15"/>
      <c r="T31" s="6"/>
      <c r="U31" s="6"/>
      <c r="V31" s="6"/>
      <c r="W31" s="6"/>
      <c r="X31" s="6"/>
      <c r="Y31" s="6"/>
      <c r="Z31" s="6"/>
      <c r="AA31" s="6"/>
      <c r="AB31" s="6"/>
    </row>
    <row r="32" spans="2:34">
      <c r="G32" s="15"/>
      <c r="H32" s="15"/>
      <c r="I32" s="15"/>
      <c r="J32" s="15"/>
      <c r="K32" s="15"/>
      <c r="L32" s="15"/>
      <c r="M32" s="15"/>
      <c r="N32" s="15"/>
      <c r="T32" s="6"/>
      <c r="U32" s="6"/>
      <c r="V32" s="6"/>
      <c r="W32" s="6"/>
      <c r="X32" s="6"/>
      <c r="Y32" s="6"/>
      <c r="Z32" s="6"/>
      <c r="AA32" s="6"/>
      <c r="AB32" s="6"/>
    </row>
    <row r="33" spans="7:28">
      <c r="G33" s="15"/>
      <c r="H33" s="15"/>
      <c r="I33" s="15"/>
      <c r="J33" s="15"/>
      <c r="K33" s="15"/>
      <c r="L33" s="15"/>
      <c r="M33" s="15"/>
      <c r="N33" s="15"/>
      <c r="T33" s="6"/>
      <c r="U33" s="6"/>
      <c r="V33" s="6"/>
      <c r="W33" s="6"/>
      <c r="X33" s="6"/>
      <c r="Y33" s="6"/>
      <c r="Z33" s="6"/>
      <c r="AA33" s="6"/>
      <c r="AB33" s="6"/>
    </row>
    <row r="34" spans="7:28">
      <c r="G34" s="15"/>
      <c r="H34" s="15"/>
      <c r="I34" s="15"/>
      <c r="J34" s="15"/>
      <c r="K34" s="15"/>
      <c r="L34" s="15"/>
      <c r="M34" s="15"/>
      <c r="N34" s="15"/>
      <c r="T34" s="6"/>
      <c r="U34" s="6"/>
      <c r="V34" s="6"/>
      <c r="W34" s="6"/>
      <c r="X34" s="6"/>
      <c r="Y34" s="6"/>
      <c r="Z34" s="6"/>
      <c r="AA34" s="6"/>
      <c r="AB34" s="6"/>
    </row>
    <row r="35" spans="7:28">
      <c r="G35" s="15"/>
      <c r="H35" s="15"/>
      <c r="I35" s="15"/>
      <c r="J35" s="15"/>
      <c r="K35" s="15"/>
      <c r="L35" s="15"/>
      <c r="M35" s="15"/>
      <c r="N35" s="15"/>
      <c r="T35" s="6"/>
      <c r="U35" s="6"/>
      <c r="V35" s="6"/>
      <c r="W35" s="6"/>
      <c r="X35" s="6"/>
      <c r="Y35" s="6"/>
      <c r="Z35" s="6"/>
      <c r="AA35" s="6"/>
      <c r="AB35" s="6"/>
    </row>
    <row r="36" spans="7:28">
      <c r="G36" s="15"/>
      <c r="H36" s="15"/>
      <c r="I36" s="15"/>
      <c r="J36" s="15"/>
      <c r="K36" s="15"/>
      <c r="L36" s="15"/>
      <c r="M36" s="15"/>
      <c r="N36" s="15"/>
    </row>
    <row r="37" spans="7:28">
      <c r="G37" s="15"/>
      <c r="H37" s="15"/>
      <c r="I37" s="15"/>
      <c r="J37" s="15"/>
      <c r="K37" s="15"/>
      <c r="L37" s="15"/>
      <c r="M37" s="15"/>
      <c r="N37" s="15"/>
    </row>
    <row r="38" spans="7:28">
      <c r="G38" s="6"/>
      <c r="H38" s="6"/>
      <c r="I38" s="6"/>
      <c r="J38" s="6"/>
      <c r="K38" s="6"/>
      <c r="L38" s="6"/>
      <c r="M38" s="6"/>
      <c r="N38" s="6"/>
    </row>
    <row r="39" spans="7:28">
      <c r="G39" s="6"/>
      <c r="H39" s="6"/>
      <c r="I39" s="6"/>
      <c r="J39" s="6"/>
      <c r="K39" s="6"/>
      <c r="L39" s="6"/>
      <c r="M39" s="6"/>
      <c r="N39" s="6"/>
    </row>
    <row r="40" spans="7:28">
      <c r="G40" s="6"/>
      <c r="H40" s="6"/>
      <c r="I40" s="6"/>
      <c r="J40" s="6"/>
      <c r="K40" s="6"/>
      <c r="L40" s="6"/>
      <c r="M40" s="6"/>
      <c r="N40" s="6"/>
    </row>
    <row r="41" spans="7:28">
      <c r="G41" s="6"/>
      <c r="H41" s="6"/>
      <c r="I41" s="6"/>
      <c r="J41" s="6"/>
      <c r="K41" s="6"/>
      <c r="L41" s="6"/>
      <c r="M41" s="6"/>
      <c r="N41" s="6"/>
    </row>
    <row r="42" spans="7:28">
      <c r="G42" s="6"/>
      <c r="H42" s="6"/>
      <c r="I42" s="6"/>
      <c r="J42" s="6"/>
      <c r="K42" s="6"/>
      <c r="L42" s="6"/>
      <c r="M42" s="6"/>
      <c r="N42" s="6"/>
    </row>
    <row r="43" spans="7:28">
      <c r="G43" s="6"/>
      <c r="H43" s="6"/>
      <c r="I43" s="6"/>
      <c r="J43" s="6"/>
      <c r="K43" s="6"/>
      <c r="L43" s="6"/>
      <c r="M43" s="6"/>
      <c r="N43" s="6"/>
    </row>
    <row r="44" spans="7:28">
      <c r="G44" s="6"/>
      <c r="H44" s="6"/>
      <c r="I44" s="6"/>
      <c r="J44" s="6"/>
      <c r="K44" s="6"/>
      <c r="L44" s="6"/>
      <c r="M44" s="6"/>
      <c r="N44" s="6"/>
    </row>
    <row r="45" spans="7:28">
      <c r="G45" s="6"/>
      <c r="H45" s="6"/>
      <c r="I45" s="6"/>
      <c r="J45" s="6"/>
      <c r="K45" s="6"/>
      <c r="L45" s="6"/>
      <c r="M45" s="6"/>
      <c r="N45" s="6"/>
    </row>
    <row r="46" spans="7:28">
      <c r="G46" s="6"/>
      <c r="H46" s="6"/>
      <c r="I46" s="6"/>
      <c r="J46" s="6"/>
      <c r="K46" s="6"/>
      <c r="L46" s="6"/>
      <c r="M46" s="6"/>
      <c r="N46" s="6"/>
    </row>
    <row r="47" spans="7:28">
      <c r="G47" s="6"/>
      <c r="H47" s="6"/>
      <c r="I47" s="6"/>
      <c r="J47" s="6"/>
      <c r="K47" s="6"/>
      <c r="L47" s="6"/>
      <c r="M47" s="6"/>
      <c r="N47" s="6"/>
    </row>
    <row r="48" spans="7:28">
      <c r="G48" s="6"/>
      <c r="H48" s="6"/>
      <c r="I48" s="6"/>
      <c r="J48" s="6"/>
      <c r="K48" s="6"/>
      <c r="L48" s="6"/>
      <c r="M48" s="6"/>
      <c r="N48" s="6"/>
    </row>
    <row r="49" spans="7:14">
      <c r="G49" s="6"/>
      <c r="H49" s="6"/>
      <c r="I49" s="6"/>
      <c r="J49" s="6"/>
      <c r="K49" s="6"/>
      <c r="L49" s="6"/>
      <c r="M49" s="6"/>
      <c r="N49" s="6"/>
    </row>
    <row r="50" spans="7:14">
      <c r="G50" s="6"/>
      <c r="H50" s="6"/>
      <c r="I50" s="6"/>
      <c r="J50" s="6"/>
      <c r="K50" s="6"/>
      <c r="L50" s="6"/>
      <c r="M50" s="6"/>
      <c r="N50" s="6"/>
    </row>
    <row r="51" spans="7:14">
      <c r="G51" s="6"/>
      <c r="H51" s="6"/>
      <c r="I51" s="6"/>
      <c r="J51" s="6"/>
      <c r="K51" s="6"/>
      <c r="L51" s="6"/>
      <c r="M51" s="6"/>
      <c r="N51" s="6"/>
    </row>
    <row r="52" spans="7:14">
      <c r="G52" s="6"/>
      <c r="H52" s="6"/>
      <c r="I52" s="6"/>
      <c r="J52" s="6"/>
      <c r="K52" s="6"/>
      <c r="L52" s="6"/>
      <c r="M52" s="6"/>
      <c r="N52" s="6"/>
    </row>
    <row r="53" spans="7:14">
      <c r="G53" s="6"/>
      <c r="H53" s="6"/>
      <c r="I53" s="6"/>
      <c r="J53" s="6"/>
      <c r="K53" s="6"/>
      <c r="L53" s="6"/>
      <c r="M53" s="6"/>
      <c r="N53" s="6"/>
    </row>
    <row r="54" spans="7:14">
      <c r="G54" s="6"/>
      <c r="H54" s="6"/>
      <c r="I54" s="6"/>
      <c r="J54" s="6"/>
      <c r="K54" s="6"/>
      <c r="L54" s="6"/>
      <c r="M54" s="6"/>
      <c r="N54" s="6"/>
    </row>
  </sheetData>
  <mergeCells count="5">
    <mergeCell ref="B1:D1"/>
    <mergeCell ref="Q1:S1"/>
    <mergeCell ref="G1:N1"/>
    <mergeCell ref="F1:F2"/>
    <mergeCell ref="B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CPI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Хахуда Сергій Миколайович</dc:creator>
  <cp:lastModifiedBy>Андрющенков</cp:lastModifiedBy>
  <cp:lastPrinted>2016-05-26T13:38:23Z</cp:lastPrinted>
  <dcterms:created xsi:type="dcterms:W3CDTF">2014-12-18T12:11:51Z</dcterms:created>
  <dcterms:modified xsi:type="dcterms:W3CDTF">2021-04-14T19:02:13Z</dcterms:modified>
</cp:coreProperties>
</file>