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bu.bank.gov.ua\docs\DL\ITjob\Форми_док\2025 11 19_зміни_до_30\публікація\2025 12 19_Допублікація_Dod_02_03\"/>
    </mc:Choice>
  </mc:AlternateContent>
  <bookViews>
    <workbookView xWindow="0" yWindow="0" windowWidth="23040" windowHeight="7752" tabRatio="666"/>
  </bookViews>
  <sheets>
    <sheet name="Опис параметрів заповнення" sheetId="8" r:id="rId1"/>
    <sheet name="Таблиця для заповнення" sheetId="1" r:id="rId2"/>
    <sheet name="Для друкування" sheetId="3" r:id="rId3"/>
    <sheet name="Для публікації на сайті" sheetId="7" r:id="rId4"/>
  </sheets>
  <definedNames>
    <definedName name="_xlnm._FilterDatabase" localSheetId="2" hidden="1">'Для друкування'!$A$8:$L$8</definedName>
    <definedName name="_xlnm._FilterDatabase" localSheetId="3" hidden="1">'Для публікації на сайті'!$A$8:$L$8</definedName>
    <definedName name="_xlnm.Print_Area" localSheetId="2">'Для друкування'!$A$1:$M$115</definedName>
    <definedName name="Таблиця3">'Для друкування'!$A$9:$M$53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9" i="7" l="1"/>
  <c r="A1" i="7"/>
  <c r="A5" i="7"/>
  <c r="M4" i="7"/>
  <c r="L64" i="7"/>
  <c r="K65" i="7"/>
  <c r="J65" i="7"/>
  <c r="I65" i="7"/>
  <c r="H65" i="7"/>
  <c r="G65" i="7"/>
  <c r="F65" i="7"/>
  <c r="E65" i="7"/>
  <c r="E64" i="7"/>
  <c r="M6" i="7"/>
  <c r="L6" i="7"/>
  <c r="K7" i="7"/>
  <c r="J7" i="7"/>
  <c r="I7" i="7"/>
  <c r="H7" i="7"/>
  <c r="H6" i="7"/>
  <c r="G7" i="7"/>
  <c r="F7" i="7"/>
  <c r="E7" i="7"/>
  <c r="E6" i="7"/>
  <c r="BD56" i="1"/>
  <c r="BD59" i="1"/>
  <c r="BD42" i="1"/>
  <c r="BD47" i="1"/>
  <c r="BD24" i="1"/>
  <c r="BD25" i="1"/>
  <c r="BD37" i="1"/>
  <c r="BD51" i="1"/>
  <c r="BD35" i="1"/>
  <c r="BD36" i="1"/>
  <c r="BD21" i="1"/>
  <c r="BD28" i="1"/>
  <c r="BD50" i="1"/>
  <c r="BD65" i="1"/>
  <c r="BD38" i="1"/>
  <c r="BD49" i="1"/>
  <c r="BD53" i="1"/>
  <c r="BD55" i="1"/>
  <c r="BD54" i="1"/>
  <c r="BD31" i="1"/>
  <c r="BD27" i="1"/>
  <c r="BD62" i="1"/>
  <c r="BD52" i="1"/>
  <c r="BD41" i="1"/>
  <c r="BD45" i="1"/>
  <c r="BD30" i="1"/>
  <c r="BD61" i="1"/>
  <c r="BD64" i="1"/>
  <c r="BD43" i="1"/>
  <c r="BD39" i="1"/>
  <c r="BD29" i="1"/>
  <c r="BD40" i="1"/>
  <c r="BD33" i="1"/>
  <c r="BD22" i="1"/>
  <c r="BD60" i="1"/>
  <c r="BD58" i="1"/>
  <c r="BD34" i="1"/>
  <c r="BD26" i="1"/>
  <c r="BD48" i="1"/>
  <c r="BD23" i="1"/>
  <c r="BD63" i="1"/>
  <c r="BD32" i="1"/>
  <c r="BD44" i="1"/>
  <c r="BD46" i="1"/>
  <c r="BD57" i="1"/>
  <c r="B115" i="7" l="1"/>
  <c r="I115" i="7"/>
  <c r="B113" i="7"/>
  <c r="I113" i="7"/>
  <c r="D64" i="7"/>
  <c r="A63" i="7"/>
  <c r="L115" i="7" l="1"/>
  <c r="L113" i="7"/>
  <c r="B64" i="7"/>
  <c r="L57" i="7"/>
  <c r="L55" i="7"/>
  <c r="I57" i="7"/>
  <c r="I55" i="7"/>
  <c r="B57" i="7"/>
  <c r="B55" i="7"/>
  <c r="D6" i="7"/>
  <c r="C6" i="7"/>
  <c r="B6" i="7"/>
  <c r="AW21" i="1"/>
  <c r="AR41" i="1"/>
  <c r="AP52" i="1"/>
  <c r="AY47" i="1"/>
  <c r="AL47" i="1"/>
  <c r="BB43" i="1"/>
  <c r="AU29" i="1"/>
  <c r="AU25" i="1"/>
  <c r="AV64" i="1"/>
  <c r="AV23" i="1"/>
  <c r="AV33" i="1"/>
  <c r="BC28" i="1"/>
  <c r="AX60" i="1"/>
  <c r="AQ39" i="1"/>
  <c r="AL61" i="1"/>
  <c r="AL40" i="1"/>
  <c r="AP35" i="1"/>
  <c r="AP34" i="1"/>
  <c r="AN60" i="1"/>
  <c r="AX47" i="1"/>
  <c r="AX57" i="1"/>
  <c r="AT62" i="1"/>
  <c r="AZ40" i="1"/>
  <c r="BA28" i="1"/>
  <c r="BC36" i="1"/>
  <c r="BB50" i="1"/>
  <c r="AW33" i="1"/>
  <c r="BA54" i="1"/>
  <c r="AU49" i="1"/>
  <c r="AX28" i="1"/>
  <c r="AQ28" i="1"/>
  <c r="AR37" i="1"/>
  <c r="AO39" i="1"/>
  <c r="AS54" i="1"/>
  <c r="AZ65" i="1"/>
  <c r="BA46" i="1"/>
  <c r="AU46" i="1"/>
  <c r="AZ39" i="1"/>
  <c r="AW46" i="1"/>
  <c r="AX39" i="1"/>
  <c r="AP55" i="1"/>
  <c r="AT47" i="1"/>
  <c r="AU42" i="1"/>
  <c r="AQ59" i="1"/>
  <c r="AM27" i="1"/>
  <c r="AN30" i="1"/>
  <c r="AO25" i="1"/>
  <c r="AY61" i="1"/>
  <c r="BA60" i="1"/>
  <c r="AY63" i="1"/>
  <c r="AV27" i="1"/>
  <c r="AQ35" i="1"/>
  <c r="AM38" i="1"/>
  <c r="AX64" i="1"/>
  <c r="AB3" i="1"/>
  <c r="AB13" i="1"/>
  <c r="AQ30" i="1"/>
  <c r="AS33" i="1"/>
  <c r="AZ28" i="1"/>
  <c r="BB28" i="1"/>
  <c r="AS22" i="1"/>
  <c r="BA52" i="1"/>
  <c r="BC32" i="1"/>
  <c r="AS36" i="1"/>
  <c r="AX44" i="1"/>
  <c r="AR30" i="1"/>
  <c r="AV55" i="1"/>
  <c r="AQ48" i="1"/>
  <c r="AM34" i="1"/>
  <c r="BA42" i="1"/>
  <c r="AU22" i="1"/>
  <c r="AO30" i="1"/>
  <c r="AU32" i="1"/>
  <c r="BC26" i="1"/>
  <c r="AR22" i="1"/>
  <c r="AM24" i="1"/>
  <c r="AQ55" i="1"/>
  <c r="AW32" i="1"/>
  <c r="AM36" i="1"/>
  <c r="AW55" i="1"/>
  <c r="AM51" i="1"/>
  <c r="AZ51" i="1"/>
  <c r="AM64" i="1"/>
  <c r="AV57" i="1"/>
  <c r="AP64" i="1"/>
  <c r="AN57" i="1"/>
  <c r="AO23" i="1"/>
  <c r="AS58" i="1"/>
  <c r="BB41" i="1"/>
  <c r="AX37" i="1"/>
  <c r="AS51" i="1"/>
  <c r="AU23" i="1"/>
  <c r="AZ27" i="1"/>
  <c r="AS61" i="1"/>
  <c r="AM31" i="1"/>
  <c r="AR51" i="1"/>
  <c r="AO47" i="1"/>
  <c r="AR60" i="1"/>
  <c r="AS53" i="1"/>
  <c r="AV51" i="1"/>
  <c r="AO49" i="1"/>
  <c r="AX23" i="1"/>
  <c r="AB11" i="1"/>
  <c r="AM23" i="1"/>
  <c r="AX49" i="1"/>
  <c r="AY27" i="1"/>
  <c r="AL23" i="1"/>
  <c r="BA44" i="1"/>
  <c r="AN26" i="1"/>
  <c r="AL33" i="1"/>
  <c r="AB12" i="1"/>
  <c r="AT34" i="1"/>
  <c r="AQ22" i="1"/>
  <c r="AU54" i="1"/>
  <c r="AL27" i="1"/>
  <c r="AT35" i="1"/>
  <c r="AN54" i="1"/>
  <c r="AZ25" i="1"/>
  <c r="AM22" i="1"/>
  <c r="AM42" i="1"/>
  <c r="AQ40" i="1"/>
  <c r="AM29" i="1"/>
  <c r="AO54" i="1"/>
  <c r="AP44" i="1"/>
  <c r="AR65" i="1"/>
  <c r="AY46" i="1"/>
  <c r="AN49" i="1"/>
  <c r="AY22" i="1"/>
  <c r="AS56" i="1"/>
  <c r="AN62" i="1"/>
  <c r="AO58" i="1"/>
  <c r="BC63" i="1"/>
  <c r="AW23" i="1"/>
  <c r="AM62" i="1"/>
  <c r="AN56" i="1"/>
  <c r="BB27" i="1"/>
  <c r="AT41" i="1"/>
  <c r="AT25" i="1"/>
  <c r="AQ38" i="1"/>
  <c r="AP60" i="1"/>
  <c r="AL53" i="1"/>
  <c r="AX25" i="1"/>
  <c r="AR64" i="1"/>
  <c r="AQ64" i="1"/>
  <c r="AS65" i="1"/>
  <c r="AS41" i="1"/>
  <c r="AP53" i="1"/>
  <c r="AL22" i="1"/>
  <c r="AL57" i="1"/>
  <c r="AO32" i="1"/>
  <c r="AL25" i="1"/>
  <c r="AL21" i="1"/>
  <c r="AV46" i="1"/>
  <c r="BA22" i="1"/>
  <c r="AR61" i="1"/>
  <c r="AR50" i="1"/>
  <c r="AP51" i="1"/>
  <c r="AT32" i="1"/>
  <c r="AP33" i="1"/>
  <c r="AZ29" i="1"/>
  <c r="BB58" i="1"/>
  <c r="AL42" i="1"/>
  <c r="AS26" i="1"/>
  <c r="AL24" i="1"/>
  <c r="AZ63" i="1"/>
  <c r="AR59" i="1"/>
  <c r="BB62" i="1"/>
  <c r="AL59" i="1"/>
  <c r="AX34" i="1"/>
  <c r="BB22" i="1"/>
  <c r="AV41" i="1"/>
  <c r="AX56" i="1"/>
  <c r="AS29" i="1"/>
  <c r="AL31" i="1"/>
  <c r="AP45" i="1"/>
  <c r="AP23" i="1"/>
  <c r="AZ49" i="1"/>
  <c r="AO24" i="1"/>
  <c r="AM63" i="1"/>
  <c r="AT24" i="1"/>
  <c r="AY48" i="1"/>
  <c r="AQ58" i="1"/>
  <c r="AP30" i="1"/>
  <c r="AW60" i="1"/>
  <c r="AR35" i="1"/>
  <c r="AQ52" i="1"/>
  <c r="BA55" i="1"/>
  <c r="AT40" i="1"/>
  <c r="AU38" i="1"/>
  <c r="AQ31" i="1"/>
  <c r="AQ63" i="1"/>
  <c r="AO37" i="1"/>
  <c r="AV37" i="1"/>
  <c r="BB54" i="1"/>
  <c r="AT33" i="1"/>
  <c r="AR36" i="1"/>
  <c r="AS39" i="1"/>
  <c r="AL63" i="1"/>
  <c r="AW56" i="1"/>
  <c r="AB15" i="1"/>
  <c r="BA50" i="1"/>
  <c r="AQ54" i="1"/>
  <c r="AO21" i="1"/>
  <c r="AT64" i="1"/>
  <c r="BB23" i="1"/>
  <c r="AP61" i="1"/>
  <c r="BB29" i="1"/>
  <c r="AR28" i="1"/>
  <c r="AT55" i="1"/>
  <c r="AR56" i="1"/>
  <c r="BC27" i="1"/>
  <c r="AP59" i="1"/>
  <c r="AS63" i="1"/>
  <c r="AQ51" i="1"/>
  <c r="AT65" i="1"/>
  <c r="AX41" i="1"/>
  <c r="AP56" i="1"/>
  <c r="BB53" i="1"/>
  <c r="AV43" i="1"/>
  <c r="BC46" i="1"/>
  <c r="AM21" i="1"/>
  <c r="BC56" i="1"/>
  <c r="AO40" i="1"/>
  <c r="AW35" i="1"/>
  <c r="AY30" i="1"/>
  <c r="AQ50" i="1"/>
  <c r="AV24" i="1"/>
  <c r="AZ23" i="1"/>
  <c r="AV62" i="1"/>
  <c r="AY31" i="1"/>
  <c r="AN65" i="1"/>
  <c r="AQ47" i="1"/>
  <c r="AZ59" i="1"/>
  <c r="BB26" i="1"/>
  <c r="AM59" i="1"/>
  <c r="AV47" i="1"/>
  <c r="AX45" i="1"/>
  <c r="AZ44" i="1"/>
  <c r="AX50" i="1"/>
  <c r="AZ21" i="1"/>
  <c r="AO63" i="1"/>
  <c r="AP28" i="1"/>
  <c r="AU53" i="1"/>
  <c r="AW63" i="1"/>
  <c r="AY42" i="1"/>
  <c r="AS46" i="1"/>
  <c r="BC50" i="1"/>
  <c r="AW28" i="1"/>
  <c r="AU64" i="1"/>
  <c r="AO33" i="1"/>
  <c r="AR31" i="1"/>
  <c r="AT56" i="1"/>
  <c r="AW62" i="1"/>
  <c r="AO52" i="1"/>
  <c r="AT29" i="1"/>
  <c r="AY29" i="1"/>
  <c r="AZ47" i="1"/>
  <c r="AZ57" i="1"/>
  <c r="AN21" i="1"/>
  <c r="AV44" i="1"/>
  <c r="AM41" i="1"/>
  <c r="AX46" i="1"/>
  <c r="AV42" i="1"/>
  <c r="BA27" i="1"/>
  <c r="AO65" i="1"/>
  <c r="AZ46" i="1"/>
  <c r="AW45" i="1"/>
  <c r="AQ56" i="1"/>
  <c r="AR48" i="1"/>
  <c r="AO64" i="1"/>
  <c r="AS44" i="1"/>
  <c r="BB57" i="1"/>
  <c r="AX53" i="1"/>
  <c r="AY51" i="1"/>
  <c r="AX26" i="1"/>
  <c r="BB48" i="1"/>
  <c r="AO38" i="1"/>
  <c r="AT44" i="1"/>
  <c r="AP41" i="1"/>
  <c r="AY64" i="1"/>
  <c r="AL28" i="1"/>
  <c r="AB16" i="1"/>
  <c r="AV49" i="1"/>
  <c r="BA32" i="1"/>
  <c r="AW38" i="1"/>
  <c r="AQ44" i="1"/>
  <c r="BC38" i="1"/>
  <c r="AU55" i="1"/>
  <c r="AX36" i="1"/>
  <c r="AP62" i="1"/>
  <c r="AU51" i="1"/>
  <c r="BC59" i="1"/>
  <c r="AN35" i="1"/>
  <c r="BA48" i="1"/>
  <c r="AW64" i="1"/>
  <c r="AO22" i="1"/>
  <c r="AM61" i="1"/>
  <c r="BC65" i="1"/>
  <c r="AM37" i="1"/>
  <c r="AP36" i="1"/>
  <c r="AL55" i="1"/>
  <c r="AZ55" i="1"/>
  <c r="AN59" i="1"/>
  <c r="AY54" i="1"/>
  <c r="AX40" i="1"/>
  <c r="BC58" i="1"/>
  <c r="AM54" i="1"/>
  <c r="AU35" i="1"/>
  <c r="AX43" i="1"/>
  <c r="AX24" i="1"/>
  <c r="AO59" i="1"/>
  <c r="AS35" i="1"/>
  <c r="AM33" i="1"/>
  <c r="AX22" i="1"/>
  <c r="AO31" i="1"/>
  <c r="AV59" i="1"/>
  <c r="AY65" i="1"/>
  <c r="AT21" i="1"/>
  <c r="AM50" i="1"/>
  <c r="AT31" i="1"/>
  <c r="AL65" i="1"/>
  <c r="AY35" i="1"/>
  <c r="AN39" i="1"/>
  <c r="AR38" i="1"/>
  <c r="AZ22" i="1"/>
  <c r="AZ35" i="1"/>
  <c r="AQ62" i="1"/>
  <c r="AL60" i="1"/>
  <c r="AP50" i="1"/>
  <c r="BC35" i="1"/>
  <c r="BB51" i="1"/>
  <c r="AW49" i="1"/>
  <c r="AU27" i="1"/>
  <c r="AM30" i="1"/>
  <c r="AL35" i="1"/>
  <c r="AQ34" i="1"/>
  <c r="BB45" i="1"/>
  <c r="AW53" i="1"/>
  <c r="AN42" i="1"/>
  <c r="AM40" i="1"/>
  <c r="AR34" i="1"/>
  <c r="AW59" i="1"/>
  <c r="AW42" i="1"/>
  <c r="AT54" i="1"/>
  <c r="AW54" i="1"/>
  <c r="AN41" i="1"/>
  <c r="AN27" i="1"/>
  <c r="AP25" i="1"/>
  <c r="AR40" i="1"/>
  <c r="AB10" i="1"/>
  <c r="AZ37" i="1"/>
  <c r="AB14" i="1"/>
  <c r="AR21" i="1"/>
  <c r="AZ33" i="1"/>
  <c r="AV54" i="1"/>
  <c r="AL58" i="1"/>
  <c r="AZ61" i="1"/>
  <c r="AN63" i="1"/>
  <c r="AS52" i="1"/>
  <c r="AT45" i="1"/>
  <c r="BB61" i="1"/>
  <c r="AM26" i="1"/>
  <c r="AS47" i="1"/>
  <c r="AR27" i="1"/>
  <c r="AW52" i="1"/>
  <c r="BB60" i="1"/>
  <c r="AP65" i="1"/>
  <c r="AQ25" i="1"/>
  <c r="AQ36" i="1"/>
  <c r="AM39" i="1"/>
  <c r="AX54" i="1"/>
  <c r="BA51" i="1"/>
  <c r="AU47" i="1"/>
  <c r="AL48" i="1"/>
  <c r="AQ60" i="1"/>
  <c r="AP39" i="1"/>
  <c r="AO50" i="1"/>
  <c r="AB8" i="1"/>
  <c r="AY40" i="1"/>
  <c r="AY21" i="1"/>
  <c r="AN22" i="1"/>
  <c r="AW57" i="1"/>
  <c r="AU36" i="1"/>
  <c r="AP22" i="1"/>
  <c r="BA63" i="1"/>
  <c r="AR47" i="1"/>
  <c r="AX29" i="1"/>
  <c r="AU45" i="1"/>
  <c r="AS28" i="1"/>
  <c r="BC41" i="1"/>
  <c r="AS55" i="1"/>
  <c r="AP24" i="1"/>
  <c r="AM53" i="1"/>
  <c r="AB2" i="1"/>
  <c r="AN58" i="1"/>
  <c r="AO34" i="1"/>
  <c r="BA56" i="1"/>
  <c r="BA34" i="1"/>
  <c r="AP46" i="1"/>
  <c r="BC33" i="1"/>
  <c r="AN43" i="1"/>
  <c r="AU28" i="1"/>
  <c r="AL32" i="1"/>
  <c r="AQ42" i="1"/>
  <c r="AU40" i="1"/>
  <c r="AP32" i="1"/>
  <c r="AO48" i="1"/>
  <c r="AM56" i="1"/>
  <c r="AP54" i="1"/>
  <c r="AW30" i="1"/>
  <c r="AW47" i="1"/>
  <c r="AO43" i="1"/>
  <c r="AP49" i="1"/>
  <c r="AV21" i="1"/>
  <c r="AW50" i="1"/>
  <c r="AQ29" i="1"/>
  <c r="AN50" i="1"/>
  <c r="BB31" i="1"/>
  <c r="AL50" i="1"/>
  <c r="BA35" i="1"/>
  <c r="BA36" i="1"/>
  <c r="AT60" i="1"/>
  <c r="AU21" i="1"/>
  <c r="AV28" i="1"/>
  <c r="BC47" i="1"/>
  <c r="AN36" i="1"/>
  <c r="AL30" i="1"/>
  <c r="AV22" i="1"/>
  <c r="AW58" i="1"/>
  <c r="AO53" i="1"/>
  <c r="AS43" i="1"/>
  <c r="AZ48" i="1"/>
  <c r="BA37" i="1"/>
  <c r="AO46" i="1"/>
  <c r="AT53" i="1"/>
  <c r="AM32" i="1"/>
  <c r="AL54" i="1"/>
  <c r="AU63" i="1"/>
  <c r="BC30" i="1"/>
  <c r="AQ26" i="1"/>
  <c r="AV53" i="1"/>
  <c r="AB17" i="1"/>
  <c r="AX30" i="1"/>
  <c r="AL41" i="1"/>
  <c r="AS37" i="1"/>
  <c r="AP37" i="1"/>
  <c r="AQ53" i="1"/>
  <c r="AT50" i="1"/>
  <c r="AU48" i="1"/>
  <c r="AQ49" i="1"/>
  <c r="BA40" i="1"/>
  <c r="AY36" i="1"/>
  <c r="AU43" i="1"/>
  <c r="AV32" i="1"/>
  <c r="BB30" i="1"/>
  <c r="AN32" i="1"/>
  <c r="AS45" i="1"/>
  <c r="AT61" i="1"/>
  <c r="AZ36" i="1"/>
  <c r="AO36" i="1"/>
  <c r="AP31" i="1"/>
  <c r="AP38" i="1"/>
  <c r="AW36" i="1"/>
  <c r="AU33" i="1"/>
  <c r="AX51" i="1"/>
  <c r="AP40" i="1"/>
  <c r="AL26" i="1"/>
  <c r="AZ45" i="1"/>
  <c r="AS50" i="1"/>
  <c r="AX62" i="1"/>
  <c r="AT22" i="1"/>
  <c r="BC39" i="1"/>
  <c r="BA58" i="1"/>
  <c r="AT48" i="1"/>
  <c r="AV26" i="1"/>
  <c r="AL49" i="1"/>
  <c r="AO62" i="1"/>
  <c r="BA41" i="1"/>
  <c r="AP26" i="1"/>
  <c r="AU39" i="1"/>
  <c r="AQ32" i="1"/>
  <c r="BA43" i="1"/>
  <c r="AY45" i="1"/>
  <c r="AX42" i="1"/>
  <c r="AY43" i="1"/>
  <c r="AM57" i="1"/>
  <c r="BA49" i="1"/>
  <c r="AR33" i="1"/>
  <c r="AY24" i="1"/>
  <c r="BB59" i="1"/>
  <c r="AO26" i="1"/>
  <c r="AW61" i="1"/>
  <c r="AV40" i="1"/>
  <c r="AW44" i="1"/>
  <c r="AL43" i="1"/>
  <c r="AR49" i="1"/>
  <c r="AS40" i="1"/>
  <c r="AQ24" i="1"/>
  <c r="BA57" i="1"/>
  <c r="AZ30" i="1"/>
  <c r="AW43" i="1"/>
  <c r="AZ24" i="1"/>
  <c r="BC21" i="1"/>
  <c r="AW41" i="1"/>
  <c r="AY50" i="1"/>
  <c r="AS32" i="1"/>
  <c r="AO45" i="1"/>
  <c r="AV38" i="1"/>
  <c r="AW31" i="1"/>
  <c r="AL37" i="1"/>
  <c r="AN37" i="1"/>
  <c r="AR39" i="1"/>
  <c r="AZ31" i="1"/>
  <c r="AU60" i="1"/>
  <c r="BC48" i="1"/>
  <c r="AX61" i="1"/>
  <c r="AX21" i="1"/>
  <c r="AU61" i="1"/>
  <c r="AU34" i="1"/>
  <c r="BB40" i="1"/>
  <c r="AS23" i="1"/>
  <c r="AM65" i="1"/>
  <c r="AZ32" i="1"/>
  <c r="AR23" i="1"/>
  <c r="AQ46" i="1"/>
  <c r="BA25" i="1"/>
  <c r="BA23" i="1"/>
  <c r="AN31" i="1"/>
  <c r="BB47" i="1"/>
  <c r="AR55" i="1"/>
  <c r="AL56" i="1"/>
  <c r="BA38" i="1"/>
  <c r="AN45" i="1"/>
  <c r="AO60" i="1"/>
  <c r="AU65" i="1"/>
  <c r="AS62" i="1"/>
  <c r="AM60" i="1"/>
  <c r="AU62" i="1"/>
  <c r="AL29" i="1"/>
  <c r="AP47" i="1"/>
  <c r="AR25" i="1"/>
  <c r="AZ43" i="1"/>
  <c r="AU52" i="1"/>
  <c r="AP48" i="1"/>
  <c r="AN34" i="1"/>
  <c r="AM28" i="1"/>
  <c r="AS38" i="1"/>
  <c r="AQ65" i="1"/>
  <c r="AT23" i="1"/>
  <c r="AN25" i="1"/>
  <c r="AY53" i="1"/>
  <c r="BA31" i="1"/>
  <c r="BB34" i="1"/>
  <c r="BA45" i="1"/>
  <c r="AR62" i="1"/>
  <c r="BA62" i="1"/>
  <c r="AV45" i="1"/>
  <c r="BC57" i="1"/>
  <c r="AP43" i="1"/>
  <c r="AU57" i="1"/>
  <c r="BC31" i="1"/>
  <c r="AO41" i="1"/>
  <c r="AT37" i="1"/>
  <c r="AV58" i="1"/>
  <c r="AQ21" i="1"/>
  <c r="BB56" i="1"/>
  <c r="AZ53" i="1"/>
  <c r="AB4" i="1"/>
  <c r="AZ26" i="1"/>
  <c r="AY23" i="1"/>
  <c r="BB38" i="1"/>
  <c r="AW25" i="1"/>
  <c r="BB25" i="1"/>
  <c r="AX52" i="1"/>
  <c r="AY41" i="1"/>
  <c r="AL39" i="1"/>
  <c r="AR57" i="1"/>
  <c r="AY60" i="1"/>
  <c r="BB44" i="1"/>
  <c r="AU41" i="1"/>
  <c r="AX63" i="1"/>
  <c r="BC25" i="1"/>
  <c r="BB32" i="1"/>
  <c r="AY25" i="1"/>
  <c r="BC24" i="1"/>
  <c r="AS27" i="1"/>
  <c r="BB52" i="1"/>
  <c r="AV61" i="1"/>
  <c r="AO42" i="1"/>
  <c r="AR52" i="1"/>
  <c r="AW29" i="1"/>
  <c r="AT36" i="1"/>
  <c r="AV29" i="1"/>
  <c r="BA30" i="1"/>
  <c r="AN53" i="1"/>
  <c r="AX59" i="1"/>
  <c r="AB18" i="1"/>
  <c r="AN33" i="1"/>
  <c r="AV48" i="1"/>
  <c r="AO44" i="1"/>
  <c r="AP29" i="1"/>
  <c r="BB21" i="1"/>
  <c r="AZ38" i="1"/>
  <c r="AB9" i="1"/>
  <c r="BC40" i="1"/>
  <c r="AS21" i="1"/>
  <c r="AM43" i="1"/>
  <c r="AP21" i="1"/>
  <c r="AR32" i="1"/>
  <c r="AZ52" i="1"/>
  <c r="AV63" i="1"/>
  <c r="AY26" i="1"/>
  <c r="AL44" i="1"/>
  <c r="AM25" i="1"/>
  <c r="AM35" i="1"/>
  <c r="BB65" i="1"/>
  <c r="AS57" i="1"/>
  <c r="AY62" i="1"/>
  <c r="BC37" i="1"/>
  <c r="AR63" i="1"/>
  <c r="AU26" i="1"/>
  <c r="AQ57" i="1"/>
  <c r="AO57" i="1"/>
  <c r="AO28" i="1"/>
  <c r="BB36" i="1"/>
  <c r="AY55" i="1"/>
  <c r="AO29" i="1"/>
  <c r="AY33" i="1"/>
  <c r="AM49" i="1"/>
  <c r="AL64" i="1"/>
  <c r="AQ27" i="1"/>
  <c r="AO55" i="1"/>
  <c r="AQ43" i="1"/>
  <c r="BC34" i="1"/>
  <c r="BB42" i="1"/>
  <c r="AS31" i="1"/>
  <c r="BC54" i="1"/>
  <c r="AZ58" i="1"/>
  <c r="BB63" i="1"/>
  <c r="AT46" i="1"/>
  <c r="AY59" i="1"/>
  <c r="AT43" i="1"/>
  <c r="AZ41" i="1"/>
  <c r="AZ34" i="1"/>
  <c r="AY39" i="1"/>
  <c r="AT28" i="1"/>
  <c r="AS30" i="1"/>
  <c r="AN47" i="1"/>
  <c r="AR44" i="1"/>
  <c r="AV56" i="1"/>
  <c r="AQ33" i="1"/>
  <c r="AV30" i="1"/>
  <c r="AX58" i="1"/>
  <c r="AN40" i="1"/>
  <c r="AW40" i="1"/>
  <c r="AL52" i="1"/>
  <c r="AN48" i="1"/>
  <c r="AL62" i="1"/>
  <c r="AM58" i="1"/>
  <c r="AQ37" i="1"/>
  <c r="BC64" i="1"/>
  <c r="AT30" i="1"/>
  <c r="AW37" i="1"/>
  <c r="AN38" i="1"/>
  <c r="AS24" i="1"/>
  <c r="AN28" i="1"/>
  <c r="BA26" i="1"/>
  <c r="AL36" i="1"/>
  <c r="AV60" i="1"/>
  <c r="AB6" i="1"/>
  <c r="AX27" i="1"/>
  <c r="AT58" i="1"/>
  <c r="AS25" i="1"/>
  <c r="AP42" i="1"/>
  <c r="AZ42" i="1"/>
  <c r="AT26" i="1"/>
  <c r="AB1" i="1"/>
  <c r="AV36" i="1"/>
  <c r="BA33" i="1"/>
  <c r="BB49" i="1"/>
  <c r="BA47" i="1"/>
  <c r="AO51" i="1"/>
  <c r="AT57" i="1"/>
  <c r="AN52" i="1"/>
  <c r="AO61" i="1"/>
  <c r="AR43" i="1"/>
  <c r="AO27" i="1"/>
  <c r="AX48" i="1"/>
  <c r="AL45" i="1"/>
  <c r="AS60" i="1"/>
  <c r="BB46" i="1"/>
  <c r="AN64" i="1"/>
  <c r="AX38" i="1"/>
  <c r="AT39" i="1"/>
  <c r="AW24" i="1"/>
  <c r="AV35" i="1"/>
  <c r="AY56" i="1"/>
  <c r="BC53" i="1"/>
  <c r="AT49" i="1"/>
  <c r="AL38" i="1"/>
  <c r="BC49" i="1"/>
  <c r="AR45" i="1"/>
  <c r="AY58" i="1"/>
  <c r="AX35" i="1"/>
  <c r="AS48" i="1"/>
  <c r="BA39" i="1"/>
  <c r="BC62" i="1"/>
  <c r="AS59" i="1"/>
  <c r="AM46" i="1"/>
  <c r="AQ61" i="1"/>
  <c r="AQ45" i="1"/>
  <c r="AB7" i="1"/>
  <c r="AR58" i="1"/>
  <c r="AY49" i="1"/>
  <c r="AR42" i="1"/>
  <c r="BC22" i="1"/>
  <c r="BB24" i="1"/>
  <c r="AV39" i="1"/>
  <c r="AU50" i="1"/>
  <c r="BC42" i="1"/>
  <c r="AS64" i="1"/>
  <c r="AX55" i="1"/>
  <c r="AT51" i="1"/>
  <c r="AQ41" i="1"/>
  <c r="BC23" i="1"/>
  <c r="AU24" i="1"/>
  <c r="AR46" i="1"/>
  <c r="AW22" i="1"/>
  <c r="AO35" i="1"/>
  <c r="AU37" i="1"/>
  <c r="AN51" i="1"/>
  <c r="AV34" i="1"/>
  <c r="AU31" i="1"/>
  <c r="AZ64" i="1"/>
  <c r="BC51" i="1"/>
  <c r="AL51" i="1"/>
  <c r="AV31" i="1"/>
  <c r="AY37" i="1"/>
  <c r="AP57" i="1"/>
  <c r="AZ50" i="1"/>
  <c r="BB37" i="1"/>
  <c r="AN29" i="1"/>
  <c r="AT38" i="1"/>
  <c r="AB5" i="1"/>
  <c r="AN55" i="1"/>
  <c r="AW39" i="1"/>
  <c r="BC55" i="1"/>
  <c r="AZ60" i="1"/>
  <c r="AM55" i="1"/>
  <c r="BC52" i="1"/>
  <c r="AU44" i="1"/>
  <c r="BB39" i="1"/>
  <c r="BB35" i="1"/>
  <c r="AM47" i="1"/>
  <c r="AY32" i="1"/>
  <c r="AR53" i="1"/>
  <c r="BC61" i="1"/>
  <c r="AO56" i="1"/>
  <c r="AW34" i="1"/>
  <c r="AL34" i="1"/>
  <c r="AR26" i="1"/>
  <c r="AN44" i="1"/>
  <c r="BA59" i="1"/>
  <c r="BB55" i="1"/>
  <c r="AX33" i="1"/>
  <c r="AW48" i="1"/>
  <c r="BA65" i="1"/>
  <c r="AV65" i="1"/>
  <c r="BC60" i="1"/>
  <c r="AW27" i="1"/>
  <c r="AS49" i="1"/>
  <c r="AZ56" i="1"/>
  <c r="AW51" i="1"/>
  <c r="AV25" i="1"/>
  <c r="AT27" i="1"/>
  <c r="AU59" i="1"/>
  <c r="AY34" i="1"/>
  <c r="AU58" i="1"/>
  <c r="AM52" i="1"/>
  <c r="BB33" i="1"/>
  <c r="AN61" i="1"/>
  <c r="AT59" i="1"/>
  <c r="AU56" i="1"/>
  <c r="AN46" i="1"/>
  <c r="AY57" i="1"/>
  <c r="AY28" i="1"/>
  <c r="AR54" i="1"/>
  <c r="AW65" i="1"/>
  <c r="AW26" i="1"/>
  <c r="AY44" i="1"/>
  <c r="AM48" i="1"/>
  <c r="BC44" i="1"/>
  <c r="AX32" i="1"/>
  <c r="BB64" i="1"/>
  <c r="AR29" i="1"/>
  <c r="AU30" i="1"/>
  <c r="AT42" i="1"/>
  <c r="AX31" i="1"/>
  <c r="BC43" i="1"/>
  <c r="AZ62" i="1"/>
  <c r="AL46" i="1"/>
  <c r="AP63" i="1"/>
  <c r="AZ54" i="1"/>
  <c r="AR24" i="1"/>
  <c r="AN24" i="1"/>
  <c r="AT52" i="1"/>
  <c r="AV52" i="1"/>
  <c r="BC45" i="1"/>
  <c r="BA64" i="1"/>
  <c r="AQ23" i="1"/>
  <c r="BA21" i="1"/>
  <c r="AP58" i="1"/>
  <c r="BA61" i="1"/>
  <c r="AV50" i="1"/>
  <c r="AX65" i="1"/>
  <c r="BC29" i="1"/>
  <c r="BA53" i="1"/>
  <c r="BA24" i="1"/>
  <c r="AP27" i="1"/>
  <c r="BA29" i="1"/>
  <c r="AN23" i="1"/>
  <c r="AY38" i="1"/>
  <c r="AM45" i="1"/>
  <c r="AY52" i="1"/>
  <c r="AM44" i="1"/>
  <c r="AT63" i="1"/>
  <c r="AS42" i="1"/>
  <c r="AS34" i="1"/>
  <c r="B62" i="7" l="1"/>
  <c r="B4" i="7"/>
  <c r="B53" i="7" a="1"/>
  <c r="B53" i="7" s="1"/>
  <c r="B52" i="7" a="1"/>
  <c r="B52" i="7" s="1"/>
  <c r="B51" i="7" a="1"/>
  <c r="B51" i="7" s="1"/>
  <c r="B50" i="7" a="1"/>
  <c r="B50" i="7" s="1"/>
  <c r="B49" i="7" a="1"/>
  <c r="B49" i="7" s="1"/>
  <c r="B48" i="7" a="1"/>
  <c r="B48" i="7" s="1"/>
  <c r="B47" i="7" a="1"/>
  <c r="B47" i="7" s="1"/>
  <c r="B46" i="7" a="1"/>
  <c r="B46" i="7" s="1"/>
  <c r="B45" i="7" a="1"/>
  <c r="B45" i="7" s="1"/>
  <c r="B44" i="7" a="1"/>
  <c r="B44" i="7" s="1"/>
  <c r="B43" i="7" a="1"/>
  <c r="B43" i="7" s="1"/>
  <c r="B42" i="7" a="1"/>
  <c r="B42" i="7" s="1"/>
  <c r="B41" i="7" a="1"/>
  <c r="B41" i="7" s="1"/>
  <c r="B40" i="7" a="1"/>
  <c r="B40" i="7" s="1"/>
  <c r="B39" i="7" a="1"/>
  <c r="B39" i="7" s="1"/>
  <c r="B38" i="7" a="1"/>
  <c r="B38" i="7" s="1"/>
  <c r="B37" i="7" a="1"/>
  <c r="B37" i="7" s="1"/>
  <c r="B36" i="7" a="1"/>
  <c r="B36" i="7" s="1"/>
  <c r="B35" i="7" a="1"/>
  <c r="B35" i="7" s="1"/>
  <c r="B34" i="7" a="1"/>
  <c r="B34" i="7" s="1"/>
  <c r="B33" i="7" a="1"/>
  <c r="B33" i="7" s="1"/>
  <c r="B32" i="7" a="1"/>
  <c r="B32" i="7" s="1"/>
  <c r="B31" i="7" a="1"/>
  <c r="B31" i="7" s="1"/>
  <c r="B30" i="7" a="1"/>
  <c r="B30" i="7" s="1"/>
  <c r="B29" i="7" a="1"/>
  <c r="B29" i="7" s="1"/>
  <c r="B28" i="7" a="1"/>
  <c r="B28" i="7" s="1"/>
  <c r="B27" i="7" a="1"/>
  <c r="B27" i="7" s="1"/>
  <c r="B26" i="7" a="1"/>
  <c r="B26" i="7" s="1"/>
  <c r="B25" i="7" a="1"/>
  <c r="B25" i="7" s="1"/>
  <c r="B24" i="7" a="1"/>
  <c r="B24" i="7" s="1"/>
  <c r="B23" i="7" a="1"/>
  <c r="B23" i="7" s="1"/>
  <c r="B22" i="7" a="1"/>
  <c r="B22" i="7" s="1"/>
  <c r="B21" i="7" a="1"/>
  <c r="B21" i="7" s="1"/>
  <c r="B20" i="7" a="1"/>
  <c r="B20" i="7" s="1"/>
  <c r="B19" i="7" a="1"/>
  <c r="B19" i="7" s="1"/>
  <c r="B18" i="7" a="1"/>
  <c r="B18" i="7" s="1"/>
  <c r="B17" i="7" a="1"/>
  <c r="B17" i="7" s="1"/>
  <c r="B16" i="7" a="1"/>
  <c r="B16" i="7" s="1"/>
  <c r="B15" i="7" a="1"/>
  <c r="B15" i="7" s="1"/>
  <c r="B14" i="7" a="1"/>
  <c r="B14" i="7" s="1"/>
  <c r="B13" i="7" a="1"/>
  <c r="B13" i="7" s="1"/>
  <c r="B12" i="7" a="1"/>
  <c r="B12" i="7" s="1"/>
  <c r="B11" i="7" a="1"/>
  <c r="B11" i="7" s="1"/>
  <c r="B10" i="7" a="1"/>
  <c r="B10" i="7" s="1"/>
  <c r="B9" i="7" a="1"/>
  <c r="B9" i="7" s="1"/>
  <c r="A9" i="7" s="1"/>
  <c r="BG24" i="1"/>
  <c r="BG64" i="1"/>
  <c r="BG51" i="1"/>
  <c r="BG22" i="1"/>
  <c r="BF43" i="1"/>
  <c r="B112" i="3"/>
  <c r="B112" i="7"/>
  <c r="B54" i="7"/>
  <c r="B54" i="3"/>
  <c r="BF41" i="1"/>
  <c r="BF27" i="1"/>
  <c r="BG28" i="1"/>
  <c r="BF60" i="1"/>
  <c r="BF24" i="1"/>
  <c r="BF36" i="1"/>
  <c r="BF25" i="1"/>
  <c r="BG38" i="1"/>
  <c r="BF57" i="1"/>
  <c r="BG63" i="1"/>
  <c r="BG46" i="1"/>
  <c r="BF32" i="1"/>
  <c r="B67" i="3" a="1"/>
  <c r="B67" i="3" s="1"/>
  <c r="B75" i="3" a="1"/>
  <c r="B75" i="3" s="1"/>
  <c r="B83" i="3" a="1"/>
  <c r="B83" i="3" s="1"/>
  <c r="B91" i="3" a="1"/>
  <c r="B91" i="3" s="1"/>
  <c r="B99" i="3" a="1"/>
  <c r="B99" i="3" s="1"/>
  <c r="B107" i="3" a="1"/>
  <c r="B107" i="3" s="1"/>
  <c r="B70" i="3" a="1"/>
  <c r="B70" i="3" s="1"/>
  <c r="B78" i="3" a="1"/>
  <c r="B78" i="3" s="1"/>
  <c r="B86" i="3" a="1"/>
  <c r="B86" i="3" s="1"/>
  <c r="B94" i="3" a="1"/>
  <c r="B94" i="3" s="1"/>
  <c r="B102" i="3" a="1"/>
  <c r="B102" i="3" s="1"/>
  <c r="B110" i="3" a="1"/>
  <c r="B110" i="3" s="1"/>
  <c r="B71" i="7" a="1"/>
  <c r="B71" i="7" s="1"/>
  <c r="B99" i="7" a="1"/>
  <c r="B99" i="7" s="1"/>
  <c r="B86" i="7" a="1"/>
  <c r="B86" i="7" s="1"/>
  <c r="B104" i="7" a="1"/>
  <c r="B104" i="7" s="1"/>
  <c r="B69" i="7" a="1"/>
  <c r="B69" i="7" s="1"/>
  <c r="B96" i="7" a="1"/>
  <c r="B96" i="7" s="1"/>
  <c r="B72" i="7" a="1"/>
  <c r="B72" i="7" s="1"/>
  <c r="B105" i="7" a="1"/>
  <c r="B105" i="7" s="1"/>
  <c r="B85" i="7" a="1"/>
  <c r="B85" i="7" s="1"/>
  <c r="B73" i="7" a="1"/>
  <c r="B73" i="7" s="1"/>
  <c r="B84" i="7" a="1"/>
  <c r="B84" i="7" s="1"/>
  <c r="B69" i="3" a="1"/>
  <c r="B69" i="3" s="1"/>
  <c r="B77" i="3" a="1"/>
  <c r="B77" i="3" s="1"/>
  <c r="B85" i="3" a="1"/>
  <c r="B85" i="3" s="1"/>
  <c r="B93" i="3" a="1"/>
  <c r="B93" i="3" s="1"/>
  <c r="B101" i="3" a="1"/>
  <c r="B101" i="3" s="1"/>
  <c r="B109" i="3" a="1"/>
  <c r="B109" i="3" s="1"/>
  <c r="B72" i="3" a="1"/>
  <c r="B72" i="3" s="1"/>
  <c r="B80" i="3" a="1"/>
  <c r="B80" i="3" s="1"/>
  <c r="B88" i="3" a="1"/>
  <c r="B88" i="3" s="1"/>
  <c r="B96" i="3" a="1"/>
  <c r="B96" i="3" s="1"/>
  <c r="B104" i="3" a="1"/>
  <c r="B104" i="3" s="1"/>
  <c r="B82" i="7" a="1"/>
  <c r="B82" i="7" s="1"/>
  <c r="B103" i="7" a="1"/>
  <c r="B103" i="7" s="1"/>
  <c r="B75" i="7" a="1"/>
  <c r="B75" i="7" s="1"/>
  <c r="B70" i="7" a="1"/>
  <c r="B70" i="7" s="1"/>
  <c r="B83" i="7" a="1"/>
  <c r="B83" i="7" s="1"/>
  <c r="B100" i="7" a="1"/>
  <c r="B100" i="7" s="1"/>
  <c r="B81" i="7" a="1"/>
  <c r="B81" i="7" s="1"/>
  <c r="B111" i="7" a="1"/>
  <c r="B111" i="7" s="1"/>
  <c r="B101" i="7" a="1"/>
  <c r="B101" i="7" s="1"/>
  <c r="B102" i="7" a="1"/>
  <c r="B102" i="7" s="1"/>
  <c r="B90" i="7" a="1"/>
  <c r="B90" i="7" s="1"/>
  <c r="B71" i="3" a="1"/>
  <c r="B71" i="3" s="1"/>
  <c r="B79" i="3" a="1"/>
  <c r="B79" i="3" s="1"/>
  <c r="B87" i="3" a="1"/>
  <c r="B87" i="3" s="1"/>
  <c r="B95" i="3" a="1"/>
  <c r="B95" i="3" s="1"/>
  <c r="B103" i="3" a="1"/>
  <c r="B103" i="3" s="1"/>
  <c r="B111" i="3" a="1"/>
  <c r="B111" i="3" s="1"/>
  <c r="B74" i="3" a="1"/>
  <c r="B74" i="3" s="1"/>
  <c r="B82" i="3" a="1"/>
  <c r="B82" i="3" s="1"/>
  <c r="B90" i="3" a="1"/>
  <c r="B90" i="3" s="1"/>
  <c r="B98" i="3" a="1"/>
  <c r="B98" i="3" s="1"/>
  <c r="B106" i="3" a="1"/>
  <c r="B106" i="3" s="1"/>
  <c r="B68" i="7" a="1"/>
  <c r="B68" i="7" s="1"/>
  <c r="B79" i="7" a="1"/>
  <c r="B79" i="7" s="1"/>
  <c r="B107" i="7" a="1"/>
  <c r="B107" i="7" s="1"/>
  <c r="B108" i="7" a="1"/>
  <c r="B108" i="7" s="1"/>
  <c r="B78" i="7" a="1"/>
  <c r="B78" i="7" s="1"/>
  <c r="B93" i="7" a="1"/>
  <c r="B93" i="7" s="1"/>
  <c r="B95" i="7" a="1"/>
  <c r="B95" i="7" s="1"/>
  <c r="B87" i="7" a="1"/>
  <c r="B87" i="7" s="1"/>
  <c r="B92" i="7" a="1"/>
  <c r="B92" i="7" s="1"/>
  <c r="B109" i="7" a="1"/>
  <c r="B109" i="7" s="1"/>
  <c r="B91" i="7" a="1"/>
  <c r="B91" i="7" s="1"/>
  <c r="B67" i="7" a="1"/>
  <c r="B67" i="7" s="1"/>
  <c r="B73" i="3" a="1"/>
  <c r="B73" i="3" s="1"/>
  <c r="B81" i="3" a="1"/>
  <c r="B81" i="3" s="1"/>
  <c r="B89" i="3" a="1"/>
  <c r="B89" i="3" s="1"/>
  <c r="B97" i="3" a="1"/>
  <c r="B97" i="3" s="1"/>
  <c r="B105" i="3" a="1"/>
  <c r="B105" i="3" s="1"/>
  <c r="B68" i="3" a="1"/>
  <c r="B68" i="3" s="1"/>
  <c r="B76" i="3" a="1"/>
  <c r="B76" i="3" s="1"/>
  <c r="B84" i="3" a="1"/>
  <c r="B84" i="3" s="1"/>
  <c r="B92" i="3" a="1"/>
  <c r="B92" i="3" s="1"/>
  <c r="B100" i="3" a="1"/>
  <c r="B100" i="3" s="1"/>
  <c r="B108" i="3" a="1"/>
  <c r="B108" i="3" s="1"/>
  <c r="B76" i="7" a="1"/>
  <c r="B76" i="7" s="1"/>
  <c r="B88" i="7" a="1"/>
  <c r="B88" i="7" s="1"/>
  <c r="B110" i="7" a="1"/>
  <c r="B110" i="7" s="1"/>
  <c r="B94" i="7" a="1"/>
  <c r="B94" i="7" s="1"/>
  <c r="B77" i="7" a="1"/>
  <c r="B77" i="7" s="1"/>
  <c r="B98" i="7" a="1"/>
  <c r="B98" i="7" s="1"/>
  <c r="B89" i="7" a="1"/>
  <c r="B89" i="7" s="1"/>
  <c r="B106" i="7" a="1"/>
  <c r="B106" i="7" s="1"/>
  <c r="B74" i="7" a="1"/>
  <c r="B74" i="7" s="1"/>
  <c r="B80" i="7" a="1"/>
  <c r="B80" i="7" s="1"/>
  <c r="B97" i="7" a="1"/>
  <c r="B97" i="7" s="1"/>
  <c r="B56" i="7"/>
  <c r="B114" i="3"/>
  <c r="B114" i="7"/>
  <c r="B56" i="3"/>
  <c r="BF37" i="1"/>
  <c r="BG27" i="1"/>
  <c r="BG41" i="1"/>
  <c r="BG61" i="1"/>
  <c r="BG33" i="1"/>
  <c r="BG53" i="1"/>
  <c r="BG48" i="1"/>
  <c r="BG42" i="1"/>
  <c r="BF34" i="1"/>
  <c r="BG23" i="1"/>
  <c r="BG32" i="1"/>
  <c r="L54" i="7"/>
  <c r="L54" i="3"/>
  <c r="L112" i="3"/>
  <c r="L112" i="7"/>
  <c r="BG40" i="1"/>
  <c r="BF62" i="1"/>
  <c r="BG55" i="1"/>
  <c r="BF45" i="1"/>
  <c r="BF49" i="1"/>
  <c r="BG39" i="1"/>
  <c r="BF61" i="1"/>
  <c r="BF53" i="1"/>
  <c r="BG49" i="1"/>
  <c r="BF33" i="1"/>
  <c r="BF40" i="1"/>
  <c r="BF26" i="1"/>
  <c r="BG54" i="1"/>
  <c r="BF21" i="1"/>
  <c r="BF22" i="1"/>
  <c r="L114" i="3"/>
  <c r="L56" i="7"/>
  <c r="L56" i="3"/>
  <c r="I114" i="7"/>
  <c r="BG26" i="1"/>
  <c r="BF47" i="1"/>
  <c r="BG65" i="1"/>
  <c r="I114" i="3"/>
  <c r="I56" i="3"/>
  <c r="L114" i="7"/>
  <c r="I56" i="7"/>
  <c r="BG47" i="1"/>
  <c r="BF50" i="1"/>
  <c r="BG59" i="1"/>
  <c r="BG36" i="1"/>
  <c r="BG52" i="1"/>
  <c r="BF51" i="1"/>
  <c r="BG57" i="1"/>
  <c r="BG25" i="1"/>
  <c r="BF65" i="1"/>
  <c r="BG35" i="1"/>
  <c r="BF55" i="1"/>
  <c r="B52" i="3" a="1"/>
  <c r="B52" i="3" s="1"/>
  <c r="B36" i="3" a="1"/>
  <c r="B36" i="3" s="1"/>
  <c r="B20" i="3" a="1"/>
  <c r="B20" i="3" s="1"/>
  <c r="B41" i="3" a="1"/>
  <c r="B41" i="3" s="1"/>
  <c r="B47" i="3" a="1"/>
  <c r="B47" i="3" s="1"/>
  <c r="B42" i="3" a="1"/>
  <c r="B42" i="3" s="1"/>
  <c r="B48" i="3" a="1"/>
  <c r="B48" i="3" s="1"/>
  <c r="B32" i="3" a="1"/>
  <c r="B32" i="3" s="1"/>
  <c r="B16" i="3" a="1"/>
  <c r="B16" i="3" s="1"/>
  <c r="B29" i="3" a="1"/>
  <c r="B29" i="3" s="1"/>
  <c r="B43" i="3" a="1"/>
  <c r="B43" i="3" s="1"/>
  <c r="B27" i="3" a="1"/>
  <c r="B27" i="3" s="1"/>
  <c r="B45" i="3" a="1"/>
  <c r="B45" i="3" s="1"/>
  <c r="B44" i="3" a="1"/>
  <c r="B44" i="3" s="1"/>
  <c r="B28" i="3" a="1"/>
  <c r="B28" i="3" s="1"/>
  <c r="B12" i="3" a="1"/>
  <c r="B12" i="3" s="1"/>
  <c r="B10" i="3" a="1"/>
  <c r="B10" i="3" s="1"/>
  <c r="A10" i="7" s="1"/>
  <c r="B39" i="3" a="1"/>
  <c r="B39" i="3" s="1"/>
  <c r="B23" i="3" a="1"/>
  <c r="B23" i="3" s="1"/>
  <c r="B50" i="3" a="1"/>
  <c r="B50" i="3" s="1"/>
  <c r="B22" i="3" a="1"/>
  <c r="B22" i="3" s="1"/>
  <c r="B25" i="3" a="1"/>
  <c r="B25" i="3" s="1"/>
  <c r="B26" i="3" a="1"/>
  <c r="B26" i="3" s="1"/>
  <c r="B33" i="3" a="1"/>
  <c r="B33" i="3" s="1"/>
  <c r="B15" i="3" a="1"/>
  <c r="B15" i="3" s="1"/>
  <c r="B53" i="3" a="1"/>
  <c r="B53" i="3" s="1"/>
  <c r="B13" i="3" a="1"/>
  <c r="B13" i="3" s="1"/>
  <c r="B30" i="3" a="1"/>
  <c r="B30" i="3" s="1"/>
  <c r="B34" i="3" a="1"/>
  <c r="B34" i="3" s="1"/>
  <c r="B40" i="3" a="1"/>
  <c r="B40" i="3" s="1"/>
  <c r="B24" i="3" a="1"/>
  <c r="B24" i="3" s="1"/>
  <c r="B49" i="3" a="1"/>
  <c r="B49" i="3" s="1"/>
  <c r="B51" i="3" a="1"/>
  <c r="B51" i="3" s="1"/>
  <c r="B35" i="3" a="1"/>
  <c r="B35" i="3" s="1"/>
  <c r="B19" i="3" a="1"/>
  <c r="B19" i="3" s="1"/>
  <c r="B46" i="3" a="1"/>
  <c r="B46" i="3" s="1"/>
  <c r="B14" i="3" a="1"/>
  <c r="B14" i="3" s="1"/>
  <c r="B17" i="3" a="1"/>
  <c r="B17" i="3" s="1"/>
  <c r="B18" i="3" a="1"/>
  <c r="B18" i="3" s="1"/>
  <c r="B21" i="3" a="1"/>
  <c r="B21" i="3" s="1"/>
  <c r="B31" i="3" a="1"/>
  <c r="B31" i="3" s="1"/>
  <c r="B38" i="3" a="1"/>
  <c r="B38" i="3" s="1"/>
  <c r="B9" i="3" a="1"/>
  <c r="B9" i="3" s="1"/>
  <c r="M9" i="7" s="1"/>
  <c r="B11" i="3" a="1"/>
  <c r="B11" i="3" s="1"/>
  <c r="B37" i="3" a="1"/>
  <c r="B37" i="3" s="1"/>
  <c r="BF54" i="1"/>
  <c r="BG34" i="1"/>
  <c r="BG50" i="1"/>
  <c r="BF29" i="1"/>
  <c r="BF48" i="1"/>
  <c r="BF44" i="1"/>
  <c r="BF63" i="1"/>
  <c r="BF31" i="1"/>
  <c r="BF52" i="1"/>
  <c r="BF30" i="1"/>
  <c r="J2" i="7"/>
  <c r="J2" i="3"/>
  <c r="J59" i="7"/>
  <c r="J60" i="3"/>
  <c r="BF58" i="1"/>
  <c r="B4" i="3"/>
  <c r="B62" i="3"/>
  <c r="BF35" i="1"/>
  <c r="BG45" i="1"/>
  <c r="BF42" i="1"/>
  <c r="BG30" i="1"/>
  <c r="BF59" i="1"/>
  <c r="BG43" i="1"/>
  <c r="BG31" i="1"/>
  <c r="BF23" i="1"/>
  <c r="BF46" i="1"/>
  <c r="BG44" i="1"/>
  <c r="BF28" i="1"/>
  <c r="BG58" i="1"/>
  <c r="BF56" i="1"/>
  <c r="BG60" i="1"/>
  <c r="BF64" i="1"/>
  <c r="BF39" i="1"/>
  <c r="BF38" i="1"/>
  <c r="BG21" i="1"/>
  <c r="BG56" i="1"/>
  <c r="BG37" i="1"/>
  <c r="BG62" i="1"/>
  <c r="BG29" i="1"/>
  <c r="L100" i="7" l="1"/>
  <c r="I100" i="7"/>
  <c r="J100" i="7"/>
  <c r="K100" i="7"/>
  <c r="K81" i="7"/>
  <c r="L81" i="7"/>
  <c r="I81" i="7"/>
  <c r="J81" i="7"/>
  <c r="J90" i="7"/>
  <c r="L90" i="7"/>
  <c r="K90" i="7"/>
  <c r="I90" i="7"/>
  <c r="I71" i="7"/>
  <c r="K71" i="7"/>
  <c r="J71" i="7"/>
  <c r="L71" i="7"/>
  <c r="L72" i="7"/>
  <c r="I72" i="7"/>
  <c r="J72" i="7"/>
  <c r="K72" i="7"/>
  <c r="I107" i="7"/>
  <c r="J107" i="7"/>
  <c r="K107" i="7"/>
  <c r="L107" i="7"/>
  <c r="L92" i="7"/>
  <c r="I92" i="7"/>
  <c r="J92" i="7"/>
  <c r="K92" i="7"/>
  <c r="K105" i="7"/>
  <c r="L105" i="7"/>
  <c r="I105" i="7"/>
  <c r="J105" i="7"/>
  <c r="K73" i="7"/>
  <c r="L73" i="7"/>
  <c r="I73" i="7"/>
  <c r="J73" i="7"/>
  <c r="J82" i="7"/>
  <c r="K82" i="7"/>
  <c r="L82" i="7"/>
  <c r="I82" i="7"/>
  <c r="I95" i="7"/>
  <c r="J95" i="7"/>
  <c r="K95" i="7"/>
  <c r="L95" i="7"/>
  <c r="L96" i="7"/>
  <c r="I96" i="7"/>
  <c r="J96" i="7"/>
  <c r="K96" i="7"/>
  <c r="K109" i="7"/>
  <c r="L109" i="7"/>
  <c r="I109" i="7"/>
  <c r="J109" i="7"/>
  <c r="K77" i="7"/>
  <c r="L77" i="7"/>
  <c r="I77" i="7"/>
  <c r="J77" i="7"/>
  <c r="J86" i="7"/>
  <c r="K86" i="7"/>
  <c r="L86" i="7"/>
  <c r="I86" i="7"/>
  <c r="I99" i="7"/>
  <c r="K99" i="7"/>
  <c r="J99" i="7"/>
  <c r="L99" i="7"/>
  <c r="I67" i="7"/>
  <c r="H67" i="7"/>
  <c r="J67" i="7"/>
  <c r="K67" i="7"/>
  <c r="L67" i="7"/>
  <c r="L84" i="7"/>
  <c r="I84" i="7"/>
  <c r="J84" i="7"/>
  <c r="K84" i="7"/>
  <c r="K97" i="7"/>
  <c r="L97" i="7"/>
  <c r="I97" i="7"/>
  <c r="J97" i="7"/>
  <c r="J106" i="7"/>
  <c r="K106" i="7"/>
  <c r="L106" i="7"/>
  <c r="I106" i="7"/>
  <c r="J74" i="7"/>
  <c r="I74" i="7"/>
  <c r="K74" i="7"/>
  <c r="L74" i="7"/>
  <c r="I87" i="7"/>
  <c r="K87" i="7"/>
  <c r="J87" i="7"/>
  <c r="L87" i="7"/>
  <c r="L88" i="7"/>
  <c r="I88" i="7"/>
  <c r="J88" i="7"/>
  <c r="K88" i="7"/>
  <c r="K101" i="7"/>
  <c r="L101" i="7"/>
  <c r="I101" i="7"/>
  <c r="J101" i="7"/>
  <c r="K69" i="7"/>
  <c r="L69" i="7"/>
  <c r="I69" i="7"/>
  <c r="J69" i="7"/>
  <c r="J110" i="7"/>
  <c r="L110" i="7"/>
  <c r="K110" i="7"/>
  <c r="I110" i="7"/>
  <c r="J78" i="7"/>
  <c r="L78" i="7"/>
  <c r="K78" i="7"/>
  <c r="I78" i="7"/>
  <c r="I91" i="7"/>
  <c r="J91" i="7"/>
  <c r="K91" i="7"/>
  <c r="L91" i="7"/>
  <c r="L68" i="7"/>
  <c r="I68" i="7"/>
  <c r="J68" i="7"/>
  <c r="K68" i="7"/>
  <c r="I103" i="7"/>
  <c r="J103" i="7"/>
  <c r="K103" i="7"/>
  <c r="L103" i="7"/>
  <c r="L104" i="7"/>
  <c r="I104" i="7"/>
  <c r="J104" i="7"/>
  <c r="K104" i="7"/>
  <c r="K85" i="7"/>
  <c r="L85" i="7"/>
  <c r="I85" i="7"/>
  <c r="J85" i="7"/>
  <c r="J94" i="7"/>
  <c r="K94" i="7"/>
  <c r="L94" i="7"/>
  <c r="I94" i="7"/>
  <c r="I75" i="7"/>
  <c r="J75" i="7"/>
  <c r="K75" i="7"/>
  <c r="L75" i="7"/>
  <c r="L108" i="7"/>
  <c r="I108" i="7"/>
  <c r="J108" i="7"/>
  <c r="K108" i="7"/>
  <c r="L76" i="7"/>
  <c r="I76" i="7"/>
  <c r="J76" i="7"/>
  <c r="K76" i="7"/>
  <c r="K89" i="7"/>
  <c r="L89" i="7"/>
  <c r="I89" i="7"/>
  <c r="J89" i="7"/>
  <c r="J98" i="7"/>
  <c r="K98" i="7"/>
  <c r="L98" i="7"/>
  <c r="I98" i="7"/>
  <c r="I111" i="7"/>
  <c r="K111" i="7"/>
  <c r="J111" i="7"/>
  <c r="L111" i="7"/>
  <c r="I79" i="7"/>
  <c r="J79" i="7"/>
  <c r="K79" i="7"/>
  <c r="L79" i="7"/>
  <c r="L80" i="7"/>
  <c r="I80" i="7"/>
  <c r="J80" i="7"/>
  <c r="K80" i="7"/>
  <c r="K93" i="7"/>
  <c r="L93" i="7"/>
  <c r="I93" i="7"/>
  <c r="J93" i="7"/>
  <c r="J102" i="7"/>
  <c r="L102" i="7"/>
  <c r="K102" i="7"/>
  <c r="I102" i="7"/>
  <c r="J70" i="7"/>
  <c r="K70" i="7"/>
  <c r="L70" i="7"/>
  <c r="I70" i="7"/>
  <c r="I83" i="7"/>
  <c r="J83" i="7"/>
  <c r="K83" i="7"/>
  <c r="L83" i="7"/>
  <c r="K100" i="3"/>
  <c r="I100" i="3"/>
  <c r="J100" i="3"/>
  <c r="K81" i="3"/>
  <c r="J81" i="3"/>
  <c r="I81" i="3"/>
  <c r="J90" i="3"/>
  <c r="I90" i="3"/>
  <c r="K90" i="3"/>
  <c r="I71" i="3"/>
  <c r="K71" i="3"/>
  <c r="J71" i="3"/>
  <c r="K72" i="3"/>
  <c r="I72" i="3"/>
  <c r="J72" i="3"/>
  <c r="J94" i="3"/>
  <c r="K94" i="3"/>
  <c r="I94" i="3"/>
  <c r="I75" i="3"/>
  <c r="J75" i="3"/>
  <c r="K75" i="3"/>
  <c r="K92" i="3"/>
  <c r="I92" i="3"/>
  <c r="J92" i="3"/>
  <c r="K73" i="3"/>
  <c r="J73" i="3"/>
  <c r="I73" i="3"/>
  <c r="I95" i="3"/>
  <c r="K95" i="3"/>
  <c r="J95" i="3"/>
  <c r="J96" i="3"/>
  <c r="I96" i="3"/>
  <c r="K96" i="3"/>
  <c r="K77" i="3"/>
  <c r="I77" i="3"/>
  <c r="J77" i="3"/>
  <c r="J86" i="3"/>
  <c r="K86" i="3"/>
  <c r="I86" i="3"/>
  <c r="I67" i="3"/>
  <c r="K67" i="3"/>
  <c r="J67" i="3"/>
  <c r="H67" i="3"/>
  <c r="I84" i="3"/>
  <c r="J84" i="3"/>
  <c r="K84" i="3"/>
  <c r="K97" i="3"/>
  <c r="I97" i="3"/>
  <c r="J97" i="3"/>
  <c r="J106" i="3"/>
  <c r="I106" i="3"/>
  <c r="K106" i="3"/>
  <c r="J74" i="3"/>
  <c r="I74" i="3"/>
  <c r="K74" i="3"/>
  <c r="I87" i="3"/>
  <c r="K87" i="3"/>
  <c r="J87" i="3"/>
  <c r="J88" i="3"/>
  <c r="I88" i="3"/>
  <c r="K88" i="3"/>
  <c r="K101" i="3"/>
  <c r="J101" i="3"/>
  <c r="I101" i="3"/>
  <c r="K69" i="3"/>
  <c r="I69" i="3"/>
  <c r="J69" i="3"/>
  <c r="J110" i="3"/>
  <c r="I110" i="3"/>
  <c r="K110" i="3"/>
  <c r="J78" i="3"/>
  <c r="K78" i="3"/>
  <c r="I78" i="3"/>
  <c r="I91" i="3"/>
  <c r="J91" i="3"/>
  <c r="K91" i="3"/>
  <c r="J68" i="3"/>
  <c r="I68" i="3"/>
  <c r="K68" i="3"/>
  <c r="I103" i="3"/>
  <c r="K103" i="3"/>
  <c r="J103" i="3"/>
  <c r="J104" i="3"/>
  <c r="I104" i="3"/>
  <c r="K104" i="3"/>
  <c r="K85" i="3"/>
  <c r="I85" i="3"/>
  <c r="J85" i="3"/>
  <c r="I107" i="3"/>
  <c r="J107" i="3"/>
  <c r="K107" i="3"/>
  <c r="K105" i="3"/>
  <c r="I105" i="3"/>
  <c r="J105" i="3"/>
  <c r="J82" i="3"/>
  <c r="I82" i="3"/>
  <c r="K82" i="3"/>
  <c r="K109" i="3"/>
  <c r="J109" i="3"/>
  <c r="I109" i="3"/>
  <c r="I99" i="3"/>
  <c r="J99" i="3"/>
  <c r="K99" i="3"/>
  <c r="K108" i="3"/>
  <c r="I108" i="3"/>
  <c r="J108" i="3"/>
  <c r="I76" i="3"/>
  <c r="J76" i="3"/>
  <c r="K76" i="3"/>
  <c r="K89" i="3"/>
  <c r="J89" i="3"/>
  <c r="I89" i="3"/>
  <c r="J98" i="3"/>
  <c r="I98" i="3"/>
  <c r="K98" i="3"/>
  <c r="I111" i="3"/>
  <c r="K111" i="3"/>
  <c r="J111" i="3"/>
  <c r="I79" i="3"/>
  <c r="J79" i="3"/>
  <c r="K79" i="3"/>
  <c r="J80" i="3"/>
  <c r="K80" i="3"/>
  <c r="I80" i="3"/>
  <c r="K93" i="3"/>
  <c r="I93" i="3"/>
  <c r="J93" i="3"/>
  <c r="J102" i="3"/>
  <c r="K102" i="3"/>
  <c r="I102" i="3"/>
  <c r="J70" i="3"/>
  <c r="K70" i="3"/>
  <c r="I70" i="3"/>
  <c r="I83" i="3"/>
  <c r="K83" i="3"/>
  <c r="J83" i="3"/>
  <c r="A11" i="7"/>
  <c r="G68" i="7"/>
  <c r="H68" i="7"/>
  <c r="G103" i="7"/>
  <c r="H103" i="7"/>
  <c r="G104" i="7"/>
  <c r="H104" i="7"/>
  <c r="G85" i="7"/>
  <c r="H85" i="7"/>
  <c r="G94" i="7"/>
  <c r="H94" i="7"/>
  <c r="G75" i="7"/>
  <c r="H75" i="7"/>
  <c r="G92" i="7"/>
  <c r="H92" i="7"/>
  <c r="G105" i="7"/>
  <c r="H105" i="7"/>
  <c r="G73" i="7"/>
  <c r="H73" i="7"/>
  <c r="G82" i="7"/>
  <c r="H82" i="7"/>
  <c r="G95" i="7"/>
  <c r="H95" i="7"/>
  <c r="G96" i="7"/>
  <c r="H96" i="7"/>
  <c r="G109" i="7"/>
  <c r="H109" i="7"/>
  <c r="G77" i="7"/>
  <c r="H77" i="7"/>
  <c r="G86" i="7"/>
  <c r="H86" i="7"/>
  <c r="G99" i="7"/>
  <c r="H99" i="7"/>
  <c r="G67" i="7"/>
  <c r="G100" i="7"/>
  <c r="H100" i="7"/>
  <c r="G81" i="7"/>
  <c r="H81" i="7"/>
  <c r="G90" i="7"/>
  <c r="H90" i="7"/>
  <c r="G71" i="7"/>
  <c r="H71" i="7"/>
  <c r="G72" i="7"/>
  <c r="H72" i="7"/>
  <c r="G107" i="7"/>
  <c r="H107" i="7"/>
  <c r="G84" i="7"/>
  <c r="H84" i="7"/>
  <c r="G97" i="7"/>
  <c r="H97" i="7"/>
  <c r="G106" i="7"/>
  <c r="H106" i="7"/>
  <c r="G74" i="7"/>
  <c r="H74" i="7"/>
  <c r="G87" i="7"/>
  <c r="H87" i="7"/>
  <c r="G88" i="7"/>
  <c r="H88" i="7"/>
  <c r="G101" i="7"/>
  <c r="H101" i="7"/>
  <c r="G69" i="7"/>
  <c r="H69" i="7"/>
  <c r="G110" i="7"/>
  <c r="H110" i="7"/>
  <c r="G78" i="7"/>
  <c r="H78" i="7"/>
  <c r="G91" i="7"/>
  <c r="H91" i="7"/>
  <c r="G108" i="7"/>
  <c r="H108" i="7"/>
  <c r="G76" i="7"/>
  <c r="H76" i="7"/>
  <c r="G89" i="7"/>
  <c r="H89" i="7"/>
  <c r="G98" i="7"/>
  <c r="H98" i="7"/>
  <c r="G111" i="7"/>
  <c r="H111" i="7"/>
  <c r="G79" i="7"/>
  <c r="H79" i="7"/>
  <c r="G80" i="7"/>
  <c r="H80" i="7"/>
  <c r="G93" i="7"/>
  <c r="H93" i="7"/>
  <c r="G102" i="7"/>
  <c r="H102" i="7"/>
  <c r="G70" i="7"/>
  <c r="H70" i="7"/>
  <c r="G83" i="7"/>
  <c r="H83" i="7"/>
  <c r="E81" i="7"/>
  <c r="F81" i="7"/>
  <c r="E71" i="7"/>
  <c r="F71" i="7"/>
  <c r="E104" i="7"/>
  <c r="F104" i="7"/>
  <c r="E94" i="7"/>
  <c r="F94" i="7"/>
  <c r="E92" i="7"/>
  <c r="F92" i="7"/>
  <c r="E96" i="7"/>
  <c r="F96" i="7"/>
  <c r="E109" i="7"/>
  <c r="F109" i="7"/>
  <c r="E77" i="7"/>
  <c r="F77" i="7"/>
  <c r="E86" i="7"/>
  <c r="F86" i="7"/>
  <c r="E99" i="7"/>
  <c r="F99" i="7"/>
  <c r="E67" i="7"/>
  <c r="F67" i="7"/>
  <c r="E68" i="7"/>
  <c r="F68" i="7"/>
  <c r="E103" i="7"/>
  <c r="F103" i="7"/>
  <c r="E85" i="7"/>
  <c r="F85" i="7"/>
  <c r="E75" i="7"/>
  <c r="F75" i="7"/>
  <c r="E73" i="7"/>
  <c r="F73" i="7"/>
  <c r="E82" i="7"/>
  <c r="F82" i="7"/>
  <c r="E84" i="7"/>
  <c r="F84" i="7"/>
  <c r="E97" i="7"/>
  <c r="F97" i="7"/>
  <c r="E106" i="7"/>
  <c r="F106" i="7"/>
  <c r="E74" i="7"/>
  <c r="F74" i="7"/>
  <c r="E87" i="7"/>
  <c r="F87" i="7"/>
  <c r="E88" i="7"/>
  <c r="F88" i="7"/>
  <c r="E101" i="7"/>
  <c r="F101" i="7"/>
  <c r="E69" i="7"/>
  <c r="F69" i="7"/>
  <c r="E110" i="7"/>
  <c r="F110" i="7"/>
  <c r="E78" i="7"/>
  <c r="F78" i="7"/>
  <c r="E91" i="7"/>
  <c r="F91" i="7"/>
  <c r="E100" i="7"/>
  <c r="F100" i="7"/>
  <c r="E90" i="7"/>
  <c r="F90" i="7"/>
  <c r="E72" i="7"/>
  <c r="F72" i="7"/>
  <c r="E107" i="7"/>
  <c r="F107" i="7"/>
  <c r="E105" i="7"/>
  <c r="F105" i="7"/>
  <c r="E95" i="7"/>
  <c r="F95" i="7"/>
  <c r="E108" i="7"/>
  <c r="F108" i="7"/>
  <c r="E76" i="7"/>
  <c r="F76" i="7"/>
  <c r="E89" i="7"/>
  <c r="F89" i="7"/>
  <c r="E98" i="7"/>
  <c r="F98" i="7"/>
  <c r="E111" i="7"/>
  <c r="F111" i="7"/>
  <c r="E79" i="7"/>
  <c r="F79" i="7"/>
  <c r="E80" i="7"/>
  <c r="F80" i="7"/>
  <c r="E93" i="7"/>
  <c r="F93" i="7"/>
  <c r="E102" i="7"/>
  <c r="F102" i="7"/>
  <c r="E70" i="7"/>
  <c r="F70" i="7"/>
  <c r="E83" i="7"/>
  <c r="F83" i="7"/>
  <c r="A12" i="7"/>
  <c r="A13" i="7" s="1"/>
  <c r="G34" i="7"/>
  <c r="K34" i="7"/>
  <c r="H34" i="7"/>
  <c r="L34" i="7"/>
  <c r="I34" i="7"/>
  <c r="F34" i="7"/>
  <c r="E34" i="7"/>
  <c r="J34" i="7"/>
  <c r="M34" i="7"/>
  <c r="G52" i="7"/>
  <c r="K52" i="7"/>
  <c r="F52" i="7"/>
  <c r="L52" i="7"/>
  <c r="E52" i="7"/>
  <c r="M52" i="7"/>
  <c r="I52" i="7"/>
  <c r="J52" i="7"/>
  <c r="H52" i="7"/>
  <c r="H49" i="7"/>
  <c r="L49" i="7"/>
  <c r="G49" i="7"/>
  <c r="M49" i="7"/>
  <c r="J49" i="7"/>
  <c r="E49" i="7"/>
  <c r="F49" i="7"/>
  <c r="I49" i="7"/>
  <c r="K49" i="7"/>
  <c r="C10" i="7"/>
  <c r="D10" i="7"/>
  <c r="C14" i="7"/>
  <c r="D14" i="7"/>
  <c r="C18" i="7"/>
  <c r="D18" i="7"/>
  <c r="C22" i="7"/>
  <c r="D22" i="7"/>
  <c r="C26" i="7"/>
  <c r="D26" i="7"/>
  <c r="C30" i="7"/>
  <c r="D30" i="7"/>
  <c r="C34" i="7"/>
  <c r="D34" i="7"/>
  <c r="C38" i="7"/>
  <c r="D38" i="7"/>
  <c r="D42" i="7"/>
  <c r="C42" i="7"/>
  <c r="C46" i="7"/>
  <c r="D46" i="7"/>
  <c r="C50" i="7"/>
  <c r="D50" i="7"/>
  <c r="G14" i="7"/>
  <c r="K14" i="7"/>
  <c r="H14" i="7"/>
  <c r="L14" i="7"/>
  <c r="E14" i="7"/>
  <c r="M14" i="7"/>
  <c r="J14" i="7"/>
  <c r="F14" i="7"/>
  <c r="I14" i="7"/>
  <c r="H15" i="7"/>
  <c r="L15" i="7"/>
  <c r="E15" i="7"/>
  <c r="I15" i="7"/>
  <c r="M15" i="7"/>
  <c r="J15" i="7"/>
  <c r="K15" i="7"/>
  <c r="F15" i="7"/>
  <c r="G15" i="7"/>
  <c r="G10" i="7"/>
  <c r="K10" i="7"/>
  <c r="H10" i="7"/>
  <c r="L10" i="7"/>
  <c r="I10" i="7"/>
  <c r="J10" i="7"/>
  <c r="E10" i="7"/>
  <c r="F10" i="7"/>
  <c r="M10" i="7"/>
  <c r="F47" i="7"/>
  <c r="J47" i="7"/>
  <c r="H47" i="7"/>
  <c r="M47" i="7"/>
  <c r="K47" i="7"/>
  <c r="L47" i="7"/>
  <c r="G47" i="7"/>
  <c r="I47" i="7"/>
  <c r="E47" i="7"/>
  <c r="F21" i="7"/>
  <c r="J21" i="7"/>
  <c r="G21" i="7"/>
  <c r="K21" i="7"/>
  <c r="H21" i="7"/>
  <c r="I21" i="7"/>
  <c r="L21" i="7"/>
  <c r="M21" i="7"/>
  <c r="E21" i="7"/>
  <c r="G30" i="7"/>
  <c r="K30" i="7"/>
  <c r="H30" i="7"/>
  <c r="L30" i="7"/>
  <c r="E30" i="7"/>
  <c r="M30" i="7"/>
  <c r="I30" i="7"/>
  <c r="J30" i="7"/>
  <c r="F30" i="7"/>
  <c r="E50" i="7"/>
  <c r="I50" i="7"/>
  <c r="M50" i="7"/>
  <c r="G50" i="7"/>
  <c r="L50" i="7"/>
  <c r="F50" i="7"/>
  <c r="H50" i="7"/>
  <c r="J50" i="7"/>
  <c r="K50" i="7"/>
  <c r="H27" i="7"/>
  <c r="L27" i="7"/>
  <c r="E27" i="7"/>
  <c r="I27" i="7"/>
  <c r="M27" i="7"/>
  <c r="F27" i="7"/>
  <c r="G27" i="7"/>
  <c r="J27" i="7"/>
  <c r="K27" i="7"/>
  <c r="H41" i="7"/>
  <c r="L41" i="7"/>
  <c r="E41" i="7"/>
  <c r="J41" i="7"/>
  <c r="F41" i="7"/>
  <c r="M41" i="7"/>
  <c r="G41" i="7"/>
  <c r="I41" i="7"/>
  <c r="K41" i="7"/>
  <c r="G18" i="7"/>
  <c r="K18" i="7"/>
  <c r="H18" i="7"/>
  <c r="L18" i="7"/>
  <c r="I18" i="7"/>
  <c r="J18" i="7"/>
  <c r="M18" i="7"/>
  <c r="E18" i="7"/>
  <c r="F18" i="7"/>
  <c r="H19" i="7"/>
  <c r="L19" i="7"/>
  <c r="E19" i="7"/>
  <c r="I19" i="7"/>
  <c r="M19" i="7"/>
  <c r="F19" i="7"/>
  <c r="J19" i="7"/>
  <c r="K19" i="7"/>
  <c r="G19" i="7"/>
  <c r="E24" i="7"/>
  <c r="I24" i="7"/>
  <c r="M24" i="7"/>
  <c r="F24" i="7"/>
  <c r="J24" i="7"/>
  <c r="G24" i="7"/>
  <c r="H24" i="7"/>
  <c r="K24" i="7"/>
  <c r="L24" i="7"/>
  <c r="F13" i="7"/>
  <c r="J13" i="7"/>
  <c r="G13" i="7"/>
  <c r="K13" i="7"/>
  <c r="H13" i="7"/>
  <c r="L13" i="7"/>
  <c r="M13" i="7"/>
  <c r="E13" i="7"/>
  <c r="I13" i="7"/>
  <c r="G26" i="7"/>
  <c r="K26" i="7"/>
  <c r="H26" i="7"/>
  <c r="L26" i="7"/>
  <c r="I26" i="7"/>
  <c r="F26" i="7"/>
  <c r="J26" i="7"/>
  <c r="M26" i="7"/>
  <c r="E26" i="7"/>
  <c r="H23" i="7"/>
  <c r="L23" i="7"/>
  <c r="E23" i="7"/>
  <c r="I23" i="7"/>
  <c r="M23" i="7"/>
  <c r="J23" i="7"/>
  <c r="G23" i="7"/>
  <c r="K23" i="7"/>
  <c r="F23" i="7"/>
  <c r="E28" i="7"/>
  <c r="I28" i="7"/>
  <c r="M28" i="7"/>
  <c r="F28" i="7"/>
  <c r="J28" i="7"/>
  <c r="K28" i="7"/>
  <c r="G28" i="7"/>
  <c r="H28" i="7"/>
  <c r="L28" i="7"/>
  <c r="F43" i="7"/>
  <c r="J43" i="7"/>
  <c r="I43" i="7"/>
  <c r="E43" i="7"/>
  <c r="L43" i="7"/>
  <c r="G43" i="7"/>
  <c r="M43" i="7"/>
  <c r="H43" i="7"/>
  <c r="K43" i="7"/>
  <c r="G48" i="7"/>
  <c r="K48" i="7"/>
  <c r="H48" i="7"/>
  <c r="M48" i="7"/>
  <c r="F48" i="7"/>
  <c r="J48" i="7"/>
  <c r="E48" i="7"/>
  <c r="L48" i="7"/>
  <c r="I48" i="7"/>
  <c r="E20" i="7"/>
  <c r="I20" i="7"/>
  <c r="M20" i="7"/>
  <c r="F20" i="7"/>
  <c r="J20" i="7"/>
  <c r="K20" i="7"/>
  <c r="H20" i="7"/>
  <c r="L20" i="7"/>
  <c r="G20" i="7"/>
  <c r="D11" i="7"/>
  <c r="C11" i="7"/>
  <c r="D15" i="7"/>
  <c r="C15" i="7"/>
  <c r="D19" i="7"/>
  <c r="C19" i="7"/>
  <c r="D23" i="7"/>
  <c r="C23" i="7"/>
  <c r="D27" i="7"/>
  <c r="C27" i="7"/>
  <c r="D31" i="7"/>
  <c r="C31" i="7"/>
  <c r="D35" i="7"/>
  <c r="C35" i="7"/>
  <c r="D39" i="7"/>
  <c r="C39" i="7"/>
  <c r="D43" i="7"/>
  <c r="C43" i="7"/>
  <c r="C47" i="7"/>
  <c r="D47" i="7"/>
  <c r="C51" i="7"/>
  <c r="D51" i="7"/>
  <c r="F37" i="7"/>
  <c r="J37" i="7"/>
  <c r="G37" i="7"/>
  <c r="L37" i="7"/>
  <c r="H37" i="7"/>
  <c r="M37" i="7"/>
  <c r="E37" i="7"/>
  <c r="I37" i="7"/>
  <c r="K37" i="7"/>
  <c r="F51" i="7"/>
  <c r="J51" i="7"/>
  <c r="G51" i="7"/>
  <c r="L51" i="7"/>
  <c r="I51" i="7"/>
  <c r="K51" i="7"/>
  <c r="E51" i="7"/>
  <c r="M51" i="7"/>
  <c r="H51" i="7"/>
  <c r="G22" i="7"/>
  <c r="K22" i="7"/>
  <c r="H22" i="7"/>
  <c r="L22" i="7"/>
  <c r="E22" i="7"/>
  <c r="M22" i="7"/>
  <c r="I22" i="7"/>
  <c r="J22" i="7"/>
  <c r="F22" i="7"/>
  <c r="E16" i="7"/>
  <c r="I16" i="7"/>
  <c r="M16" i="7"/>
  <c r="F16" i="7"/>
  <c r="J16" i="7"/>
  <c r="G16" i="7"/>
  <c r="K16" i="7"/>
  <c r="L16" i="7"/>
  <c r="H16" i="7"/>
  <c r="H11" i="7"/>
  <c r="L11" i="7"/>
  <c r="E11" i="7"/>
  <c r="I11" i="7"/>
  <c r="M11" i="7"/>
  <c r="F11" i="7"/>
  <c r="G11" i="7"/>
  <c r="J11" i="7"/>
  <c r="K11" i="7"/>
  <c r="E46" i="7"/>
  <c r="I46" i="7"/>
  <c r="M46" i="7"/>
  <c r="H46" i="7"/>
  <c r="G46" i="7"/>
  <c r="J46" i="7"/>
  <c r="K46" i="7"/>
  <c r="F46" i="7"/>
  <c r="L46" i="7"/>
  <c r="F33" i="7"/>
  <c r="J33" i="7"/>
  <c r="G33" i="7"/>
  <c r="K33" i="7"/>
  <c r="L33" i="7"/>
  <c r="H33" i="7"/>
  <c r="I33" i="7"/>
  <c r="M33" i="7"/>
  <c r="E33" i="7"/>
  <c r="E12" i="7"/>
  <c r="I12" i="7"/>
  <c r="M12" i="7"/>
  <c r="F12" i="7"/>
  <c r="J12" i="7"/>
  <c r="K12" i="7"/>
  <c r="L12" i="7"/>
  <c r="G12" i="7"/>
  <c r="H12" i="7"/>
  <c r="E32" i="7"/>
  <c r="I32" i="7"/>
  <c r="M32" i="7"/>
  <c r="F32" i="7"/>
  <c r="J32" i="7"/>
  <c r="G32" i="7"/>
  <c r="H32" i="7"/>
  <c r="K32" i="7"/>
  <c r="L32" i="7"/>
  <c r="G38" i="7"/>
  <c r="K38" i="7"/>
  <c r="F38" i="7"/>
  <c r="L38" i="7"/>
  <c r="J38" i="7"/>
  <c r="M38" i="7"/>
  <c r="E38" i="7"/>
  <c r="H38" i="7"/>
  <c r="I38" i="7"/>
  <c r="F17" i="7"/>
  <c r="J17" i="7"/>
  <c r="G17" i="7"/>
  <c r="K17" i="7"/>
  <c r="L17" i="7"/>
  <c r="I17" i="7"/>
  <c r="M17" i="7"/>
  <c r="E17" i="7"/>
  <c r="H17" i="7"/>
  <c r="H35" i="7"/>
  <c r="L35" i="7"/>
  <c r="E35" i="7"/>
  <c r="I35" i="7"/>
  <c r="F35" i="7"/>
  <c r="M35" i="7"/>
  <c r="G35" i="7"/>
  <c r="J35" i="7"/>
  <c r="K35" i="7"/>
  <c r="E40" i="7"/>
  <c r="I40" i="7"/>
  <c r="F40" i="7"/>
  <c r="K40" i="7"/>
  <c r="J40" i="7"/>
  <c r="H40" i="7"/>
  <c r="L40" i="7"/>
  <c r="M40" i="7"/>
  <c r="G40" i="7"/>
  <c r="H53" i="7"/>
  <c r="L53" i="7"/>
  <c r="F53" i="7"/>
  <c r="K53" i="7"/>
  <c r="I53" i="7"/>
  <c r="E53" i="7"/>
  <c r="M53" i="7"/>
  <c r="G53" i="7"/>
  <c r="J53" i="7"/>
  <c r="F25" i="7"/>
  <c r="J25" i="7"/>
  <c r="G25" i="7"/>
  <c r="K25" i="7"/>
  <c r="L25" i="7"/>
  <c r="H25" i="7"/>
  <c r="I25" i="7"/>
  <c r="M25" i="7"/>
  <c r="E25" i="7"/>
  <c r="H39" i="7"/>
  <c r="L39" i="7"/>
  <c r="F39" i="7"/>
  <c r="K39" i="7"/>
  <c r="G39" i="7"/>
  <c r="J39" i="7"/>
  <c r="M39" i="7"/>
  <c r="E39" i="7"/>
  <c r="I39" i="7"/>
  <c r="G44" i="7"/>
  <c r="K44" i="7"/>
  <c r="I44" i="7"/>
  <c r="H44" i="7"/>
  <c r="J44" i="7"/>
  <c r="E44" i="7"/>
  <c r="L44" i="7"/>
  <c r="F44" i="7"/>
  <c r="M44" i="7"/>
  <c r="F29" i="7"/>
  <c r="J29" i="7"/>
  <c r="G29" i="7"/>
  <c r="K29" i="7"/>
  <c r="H29" i="7"/>
  <c r="I29" i="7"/>
  <c r="L29" i="7"/>
  <c r="M29" i="7"/>
  <c r="E29" i="7"/>
  <c r="E42" i="7"/>
  <c r="I42" i="7"/>
  <c r="M42" i="7"/>
  <c r="J42" i="7"/>
  <c r="H42" i="7"/>
  <c r="K42" i="7"/>
  <c r="F42" i="7"/>
  <c r="L42" i="7"/>
  <c r="G42" i="7"/>
  <c r="E36" i="7"/>
  <c r="I36" i="7"/>
  <c r="M36" i="7"/>
  <c r="G36" i="7"/>
  <c r="L36" i="7"/>
  <c r="K36" i="7"/>
  <c r="F36" i="7"/>
  <c r="H36" i="7"/>
  <c r="J36" i="7"/>
  <c r="C12" i="7"/>
  <c r="D12" i="7"/>
  <c r="C16" i="7"/>
  <c r="D16" i="7"/>
  <c r="C20" i="7"/>
  <c r="D20" i="7"/>
  <c r="C24" i="7"/>
  <c r="D24" i="7"/>
  <c r="C28" i="7"/>
  <c r="D28" i="7"/>
  <c r="C32" i="7"/>
  <c r="D32" i="7"/>
  <c r="D36" i="7"/>
  <c r="C36" i="7"/>
  <c r="C40" i="7"/>
  <c r="D40" i="7"/>
  <c r="C44" i="7"/>
  <c r="D44" i="7"/>
  <c r="C48" i="7"/>
  <c r="D48" i="7"/>
  <c r="C52" i="7"/>
  <c r="D52" i="7"/>
  <c r="H31" i="7"/>
  <c r="L31" i="7"/>
  <c r="E31" i="7"/>
  <c r="I31" i="7"/>
  <c r="M31" i="7"/>
  <c r="J31" i="7"/>
  <c r="G31" i="7"/>
  <c r="K31" i="7"/>
  <c r="F31" i="7"/>
  <c r="H45" i="7"/>
  <c r="L45" i="7"/>
  <c r="I45" i="7"/>
  <c r="E45" i="7"/>
  <c r="K45" i="7"/>
  <c r="F45" i="7"/>
  <c r="G45" i="7"/>
  <c r="J45" i="7"/>
  <c r="M45" i="7"/>
  <c r="C13" i="7"/>
  <c r="D13" i="7"/>
  <c r="C17" i="7"/>
  <c r="D17" i="7"/>
  <c r="C21" i="7"/>
  <c r="D21" i="7"/>
  <c r="C25" i="7"/>
  <c r="D25" i="7"/>
  <c r="C29" i="7"/>
  <c r="D29" i="7"/>
  <c r="C33" i="7"/>
  <c r="D33" i="7"/>
  <c r="D37" i="7"/>
  <c r="C37" i="7"/>
  <c r="D41" i="7"/>
  <c r="C41" i="7"/>
  <c r="D45" i="7"/>
  <c r="C45" i="7"/>
  <c r="D49" i="7"/>
  <c r="C49" i="7"/>
  <c r="D53" i="7"/>
  <c r="C53" i="7"/>
  <c r="K9" i="7"/>
  <c r="L9" i="7"/>
  <c r="I9" i="7"/>
  <c r="J9" i="7"/>
  <c r="G9" i="7"/>
  <c r="H9" i="7"/>
  <c r="E9" i="7"/>
  <c r="F9" i="7"/>
  <c r="C9" i="7"/>
  <c r="D9" i="7"/>
  <c r="M17" i="3"/>
  <c r="E17" i="3"/>
  <c r="H17" i="3"/>
  <c r="J17" i="3"/>
  <c r="I17" i="3"/>
  <c r="D17" i="3"/>
  <c r="K17" i="3"/>
  <c r="F17" i="3"/>
  <c r="C17" i="3"/>
  <c r="G17" i="3"/>
  <c r="L17" i="3"/>
  <c r="K53" i="3"/>
  <c r="D53" i="3"/>
  <c r="G53" i="3"/>
  <c r="F53" i="3"/>
  <c r="I53" i="3"/>
  <c r="C53" i="3"/>
  <c r="L53" i="3"/>
  <c r="H53" i="3"/>
  <c r="E53" i="3"/>
  <c r="J53" i="3"/>
  <c r="M53" i="3"/>
  <c r="J39" i="3"/>
  <c r="G39" i="3"/>
  <c r="D39" i="3"/>
  <c r="I39" i="3"/>
  <c r="L39" i="3"/>
  <c r="C39" i="3"/>
  <c r="K39" i="3"/>
  <c r="E39" i="3"/>
  <c r="M39" i="3"/>
  <c r="H39" i="3"/>
  <c r="F39" i="3"/>
  <c r="G29" i="3"/>
  <c r="D29" i="3"/>
  <c r="I29" i="3"/>
  <c r="E29" i="3"/>
  <c r="F29" i="3"/>
  <c r="J29" i="3"/>
  <c r="K29" i="3"/>
  <c r="M29" i="3"/>
  <c r="H29" i="3"/>
  <c r="C29" i="3"/>
  <c r="L29" i="3"/>
  <c r="J36" i="3"/>
  <c r="F36" i="3"/>
  <c r="D36" i="3"/>
  <c r="H36" i="3"/>
  <c r="L36" i="3"/>
  <c r="M36" i="3"/>
  <c r="I36" i="3"/>
  <c r="C36" i="3"/>
  <c r="K36" i="3"/>
  <c r="G36" i="3"/>
  <c r="E36" i="3"/>
  <c r="D74" i="7"/>
  <c r="G84" i="3"/>
  <c r="H84" i="3"/>
  <c r="F84" i="3"/>
  <c r="D84" i="3"/>
  <c r="L84" i="3"/>
  <c r="E84" i="3"/>
  <c r="D87" i="7"/>
  <c r="G74" i="3"/>
  <c r="L74" i="3"/>
  <c r="E74" i="3"/>
  <c r="H74" i="3"/>
  <c r="D74" i="3"/>
  <c r="F74" i="3"/>
  <c r="D100" i="7"/>
  <c r="D101" i="3"/>
  <c r="L101" i="3"/>
  <c r="F101" i="3"/>
  <c r="G101" i="3"/>
  <c r="E101" i="3"/>
  <c r="H101" i="3"/>
  <c r="D104" i="7"/>
  <c r="J37" i="3"/>
  <c r="F37" i="3"/>
  <c r="L37" i="3"/>
  <c r="K37" i="3"/>
  <c r="M37" i="3"/>
  <c r="E37" i="3"/>
  <c r="G37" i="3"/>
  <c r="I37" i="3"/>
  <c r="H37" i="3"/>
  <c r="C37" i="3"/>
  <c r="D37" i="3"/>
  <c r="J31" i="3"/>
  <c r="F31" i="3"/>
  <c r="D31" i="3"/>
  <c r="K31" i="3"/>
  <c r="E31" i="3"/>
  <c r="C31" i="3"/>
  <c r="I31" i="3"/>
  <c r="L31" i="3"/>
  <c r="H31" i="3"/>
  <c r="M31" i="3"/>
  <c r="G31" i="3"/>
  <c r="I14" i="3"/>
  <c r="K14" i="3"/>
  <c r="G14" i="3"/>
  <c r="F14" i="3"/>
  <c r="D14" i="3"/>
  <c r="J14" i="3"/>
  <c r="H14" i="3"/>
  <c r="E14" i="3"/>
  <c r="C14" i="3"/>
  <c r="M14" i="3"/>
  <c r="L14" i="3"/>
  <c r="H51" i="3"/>
  <c r="F51" i="3"/>
  <c r="J51" i="3"/>
  <c r="C51" i="3"/>
  <c r="L51" i="3"/>
  <c r="K51" i="3"/>
  <c r="I51" i="3"/>
  <c r="G51" i="3"/>
  <c r="D51" i="3"/>
  <c r="M51" i="3"/>
  <c r="E51" i="3"/>
  <c r="I34" i="3"/>
  <c r="E34" i="3"/>
  <c r="G34" i="3"/>
  <c r="H34" i="3"/>
  <c r="C34" i="3"/>
  <c r="D34" i="3"/>
  <c r="K34" i="3"/>
  <c r="F34" i="3"/>
  <c r="J34" i="3"/>
  <c r="L34" i="3"/>
  <c r="M34" i="3"/>
  <c r="J15" i="3"/>
  <c r="C15" i="3"/>
  <c r="F15" i="3"/>
  <c r="K15" i="3"/>
  <c r="L15" i="3"/>
  <c r="E15" i="3"/>
  <c r="G15" i="3"/>
  <c r="I15" i="3"/>
  <c r="H15" i="3"/>
  <c r="D15" i="3"/>
  <c r="M15" i="3"/>
  <c r="G22" i="3"/>
  <c r="D22" i="3"/>
  <c r="I22" i="3"/>
  <c r="E22" i="3"/>
  <c r="M22" i="3"/>
  <c r="H22" i="3"/>
  <c r="J22" i="3"/>
  <c r="L22" i="3"/>
  <c r="K22" i="3"/>
  <c r="C22" i="3"/>
  <c r="F22" i="3"/>
  <c r="J10" i="3"/>
  <c r="D10" i="3"/>
  <c r="L10" i="3"/>
  <c r="K10" i="3"/>
  <c r="F10" i="3"/>
  <c r="M10" i="3"/>
  <c r="H10" i="3"/>
  <c r="C10" i="3"/>
  <c r="I10" i="3"/>
  <c r="E10" i="3"/>
  <c r="G10" i="3"/>
  <c r="I45" i="3"/>
  <c r="L45" i="3"/>
  <c r="M45" i="3"/>
  <c r="H45" i="3"/>
  <c r="E45" i="3"/>
  <c r="F45" i="3"/>
  <c r="G45" i="3"/>
  <c r="K45" i="3"/>
  <c r="D45" i="3"/>
  <c r="J45" i="3"/>
  <c r="C45" i="3"/>
  <c r="G16" i="3"/>
  <c r="C16" i="3"/>
  <c r="K16" i="3"/>
  <c r="F16" i="3"/>
  <c r="E16" i="3"/>
  <c r="I16" i="3"/>
  <c r="M16" i="3"/>
  <c r="J16" i="3"/>
  <c r="H16" i="3"/>
  <c r="D16" i="3"/>
  <c r="L16" i="3"/>
  <c r="K47" i="3"/>
  <c r="F47" i="3"/>
  <c r="G47" i="3"/>
  <c r="E47" i="3"/>
  <c r="C47" i="3"/>
  <c r="J47" i="3"/>
  <c r="M47" i="3"/>
  <c r="D47" i="3"/>
  <c r="L47" i="3"/>
  <c r="H47" i="3"/>
  <c r="I47" i="3"/>
  <c r="K52" i="3"/>
  <c r="L52" i="3"/>
  <c r="D52" i="3"/>
  <c r="F52" i="3"/>
  <c r="E52" i="3"/>
  <c r="G52" i="3"/>
  <c r="I52" i="3"/>
  <c r="M52" i="3"/>
  <c r="H52" i="3"/>
  <c r="C52" i="3"/>
  <c r="J52" i="3"/>
  <c r="D106" i="7"/>
  <c r="D94" i="7"/>
  <c r="L108" i="3"/>
  <c r="F108" i="3"/>
  <c r="D108" i="3"/>
  <c r="G108" i="3"/>
  <c r="E108" i="3"/>
  <c r="H108" i="3"/>
  <c r="G76" i="3"/>
  <c r="H76" i="3"/>
  <c r="F76" i="3"/>
  <c r="L76" i="3"/>
  <c r="E76" i="3"/>
  <c r="D76" i="3"/>
  <c r="D89" i="3"/>
  <c r="H89" i="3"/>
  <c r="F89" i="3"/>
  <c r="G89" i="3"/>
  <c r="L89" i="3"/>
  <c r="E89" i="3"/>
  <c r="D91" i="7"/>
  <c r="D95" i="7"/>
  <c r="D107" i="7"/>
  <c r="L98" i="3"/>
  <c r="D98" i="3"/>
  <c r="F98" i="3"/>
  <c r="E98" i="3"/>
  <c r="G98" i="3"/>
  <c r="H98" i="3"/>
  <c r="D111" i="3"/>
  <c r="L111" i="3"/>
  <c r="F111" i="3"/>
  <c r="E111" i="3"/>
  <c r="G111" i="3"/>
  <c r="H111" i="3"/>
  <c r="D79" i="3"/>
  <c r="H79" i="3"/>
  <c r="E79" i="3"/>
  <c r="L79" i="3"/>
  <c r="F79" i="3"/>
  <c r="G79" i="3"/>
  <c r="D101" i="7"/>
  <c r="D83" i="7"/>
  <c r="D82" i="7"/>
  <c r="F80" i="3"/>
  <c r="D80" i="3"/>
  <c r="L80" i="3"/>
  <c r="G80" i="3"/>
  <c r="H80" i="3"/>
  <c r="E80" i="3"/>
  <c r="D93" i="3"/>
  <c r="G93" i="3"/>
  <c r="L93" i="3"/>
  <c r="H93" i="3"/>
  <c r="E93" i="3"/>
  <c r="F93" i="3"/>
  <c r="D84" i="7"/>
  <c r="D72" i="7"/>
  <c r="D86" i="7"/>
  <c r="D102" i="3"/>
  <c r="F102" i="3"/>
  <c r="L102" i="3"/>
  <c r="G102" i="3"/>
  <c r="E102" i="3"/>
  <c r="H102" i="3"/>
  <c r="G70" i="3"/>
  <c r="D70" i="3"/>
  <c r="E70" i="3"/>
  <c r="F70" i="3"/>
  <c r="L70" i="3"/>
  <c r="H70" i="3"/>
  <c r="E83" i="3"/>
  <c r="L83" i="3"/>
  <c r="D83" i="3"/>
  <c r="H83" i="3"/>
  <c r="F83" i="3"/>
  <c r="G83" i="3"/>
  <c r="G38" i="3"/>
  <c r="I38" i="3"/>
  <c r="K38" i="3"/>
  <c r="H38" i="3"/>
  <c r="D38" i="3"/>
  <c r="J38" i="3"/>
  <c r="M38" i="3"/>
  <c r="F38" i="3"/>
  <c r="E38" i="3"/>
  <c r="C38" i="3"/>
  <c r="L38" i="3"/>
  <c r="G40" i="3"/>
  <c r="K40" i="3"/>
  <c r="H40" i="3"/>
  <c r="E40" i="3"/>
  <c r="C40" i="3"/>
  <c r="D40" i="3"/>
  <c r="J40" i="3"/>
  <c r="F40" i="3"/>
  <c r="M40" i="3"/>
  <c r="L40" i="3"/>
  <c r="I40" i="3"/>
  <c r="J25" i="3"/>
  <c r="D25" i="3"/>
  <c r="I25" i="3"/>
  <c r="F25" i="3"/>
  <c r="H25" i="3"/>
  <c r="K25" i="3"/>
  <c r="L25" i="3"/>
  <c r="M25" i="3"/>
  <c r="E25" i="3"/>
  <c r="G25" i="3"/>
  <c r="C25" i="3"/>
  <c r="H44" i="3"/>
  <c r="M44" i="3"/>
  <c r="L44" i="3"/>
  <c r="K44" i="3"/>
  <c r="G44" i="3"/>
  <c r="J44" i="3"/>
  <c r="F44" i="3"/>
  <c r="D44" i="3"/>
  <c r="I44" i="3"/>
  <c r="C44" i="3"/>
  <c r="E44" i="3"/>
  <c r="J42" i="3"/>
  <c r="L42" i="3"/>
  <c r="F42" i="3"/>
  <c r="K42" i="3"/>
  <c r="E42" i="3"/>
  <c r="I42" i="3"/>
  <c r="G42" i="3"/>
  <c r="D42" i="3"/>
  <c r="H42" i="3"/>
  <c r="M42" i="3"/>
  <c r="C42" i="3"/>
  <c r="D77" i="7"/>
  <c r="L97" i="3"/>
  <c r="G97" i="3"/>
  <c r="E97" i="3"/>
  <c r="D97" i="3"/>
  <c r="H97" i="3"/>
  <c r="F97" i="3"/>
  <c r="D108" i="7"/>
  <c r="F87" i="3"/>
  <c r="G87" i="3"/>
  <c r="E87" i="3"/>
  <c r="D87" i="3"/>
  <c r="H87" i="3"/>
  <c r="L87" i="3"/>
  <c r="D103" i="7"/>
  <c r="E69" i="3"/>
  <c r="F69" i="3"/>
  <c r="D69" i="3"/>
  <c r="H69" i="3"/>
  <c r="L69" i="3"/>
  <c r="G69" i="3"/>
  <c r="G110" i="3"/>
  <c r="L110" i="3"/>
  <c r="E110" i="3"/>
  <c r="F110" i="3"/>
  <c r="H110" i="3"/>
  <c r="D110" i="3"/>
  <c r="I11" i="3"/>
  <c r="H11" i="3"/>
  <c r="C11" i="3"/>
  <c r="F11" i="3"/>
  <c r="M11" i="3"/>
  <c r="J11" i="3"/>
  <c r="E11" i="3"/>
  <c r="D11" i="3"/>
  <c r="K11" i="3"/>
  <c r="G11" i="3"/>
  <c r="L11" i="3"/>
  <c r="I21" i="3"/>
  <c r="G21" i="3"/>
  <c r="K21" i="3"/>
  <c r="C21" i="3"/>
  <c r="J21" i="3"/>
  <c r="F21" i="3"/>
  <c r="M21" i="3"/>
  <c r="D21" i="3"/>
  <c r="H21" i="3"/>
  <c r="L21" i="3"/>
  <c r="E21" i="3"/>
  <c r="D46" i="3"/>
  <c r="L46" i="3"/>
  <c r="H46" i="3"/>
  <c r="I46" i="3"/>
  <c r="E46" i="3"/>
  <c r="M46" i="3"/>
  <c r="G46" i="3"/>
  <c r="K46" i="3"/>
  <c r="F46" i="3"/>
  <c r="C46" i="3"/>
  <c r="J46" i="3"/>
  <c r="C49" i="3"/>
  <c r="I49" i="3"/>
  <c r="M49" i="3"/>
  <c r="G49" i="3"/>
  <c r="J49" i="3"/>
  <c r="D49" i="3"/>
  <c r="K49" i="3"/>
  <c r="F49" i="3"/>
  <c r="E49" i="3"/>
  <c r="L49" i="3"/>
  <c r="H49" i="3"/>
  <c r="F30" i="3"/>
  <c r="L30" i="3"/>
  <c r="M30" i="3"/>
  <c r="G30" i="3"/>
  <c r="I30" i="3"/>
  <c r="D30" i="3"/>
  <c r="E30" i="3"/>
  <c r="H30" i="3"/>
  <c r="K30" i="3"/>
  <c r="C30" i="3"/>
  <c r="J30" i="3"/>
  <c r="J33" i="3"/>
  <c r="L33" i="3"/>
  <c r="F33" i="3"/>
  <c r="E33" i="3"/>
  <c r="M33" i="3"/>
  <c r="K33" i="3"/>
  <c r="C33" i="3"/>
  <c r="G33" i="3"/>
  <c r="H33" i="3"/>
  <c r="I33" i="3"/>
  <c r="D33" i="3"/>
  <c r="H50" i="3"/>
  <c r="E50" i="3"/>
  <c r="I50" i="3"/>
  <c r="J50" i="3"/>
  <c r="L50" i="3"/>
  <c r="G50" i="3"/>
  <c r="K50" i="3"/>
  <c r="F50" i="3"/>
  <c r="M50" i="3"/>
  <c r="D50" i="3"/>
  <c r="C50" i="3"/>
  <c r="E12" i="3"/>
  <c r="K12" i="3"/>
  <c r="M12" i="3"/>
  <c r="I12" i="3"/>
  <c r="F12" i="3"/>
  <c r="L12" i="3"/>
  <c r="H12" i="3"/>
  <c r="C12" i="3"/>
  <c r="J12" i="3"/>
  <c r="G12" i="3"/>
  <c r="D12" i="3"/>
  <c r="G27" i="3"/>
  <c r="H27" i="3"/>
  <c r="M27" i="3"/>
  <c r="E27" i="3"/>
  <c r="C27" i="3"/>
  <c r="J27" i="3"/>
  <c r="I27" i="3"/>
  <c r="L27" i="3"/>
  <c r="K27" i="3"/>
  <c r="F27" i="3"/>
  <c r="D27" i="3"/>
  <c r="H32" i="3"/>
  <c r="M32" i="3"/>
  <c r="I32" i="3"/>
  <c r="E32" i="3"/>
  <c r="L32" i="3"/>
  <c r="F32" i="3"/>
  <c r="J32" i="3"/>
  <c r="G32" i="3"/>
  <c r="K32" i="3"/>
  <c r="D32" i="3"/>
  <c r="C32" i="3"/>
  <c r="H41" i="3"/>
  <c r="M41" i="3"/>
  <c r="I41" i="3"/>
  <c r="E41" i="3"/>
  <c r="D41" i="3"/>
  <c r="L41" i="3"/>
  <c r="K41" i="3"/>
  <c r="F41" i="3"/>
  <c r="J41" i="3"/>
  <c r="C41" i="3"/>
  <c r="G41" i="3"/>
  <c r="D97" i="7"/>
  <c r="D89" i="7"/>
  <c r="D110" i="7"/>
  <c r="L100" i="3"/>
  <c r="F100" i="3"/>
  <c r="G100" i="3"/>
  <c r="E100" i="3"/>
  <c r="H100" i="3"/>
  <c r="D100" i="3"/>
  <c r="D68" i="3"/>
  <c r="G68" i="3"/>
  <c r="F68" i="3"/>
  <c r="E68" i="3"/>
  <c r="L68" i="3"/>
  <c r="H68" i="3"/>
  <c r="G81" i="3"/>
  <c r="L81" i="3"/>
  <c r="H81" i="3"/>
  <c r="E81" i="3"/>
  <c r="F81" i="3"/>
  <c r="D81" i="3"/>
  <c r="D109" i="7"/>
  <c r="D93" i="7"/>
  <c r="D79" i="7"/>
  <c r="D90" i="3"/>
  <c r="H90" i="3"/>
  <c r="F90" i="3"/>
  <c r="L90" i="3"/>
  <c r="G90" i="3"/>
  <c r="E90" i="3"/>
  <c r="D103" i="3"/>
  <c r="G103" i="3"/>
  <c r="F103" i="3"/>
  <c r="L103" i="3"/>
  <c r="H103" i="3"/>
  <c r="E103" i="3"/>
  <c r="E71" i="3"/>
  <c r="G71" i="3"/>
  <c r="H71" i="3"/>
  <c r="D71" i="3"/>
  <c r="L71" i="3"/>
  <c r="F71" i="3"/>
  <c r="D111" i="7"/>
  <c r="D70" i="7"/>
  <c r="D104" i="3"/>
  <c r="G104" i="3"/>
  <c r="H104" i="3"/>
  <c r="L104" i="3"/>
  <c r="F104" i="3"/>
  <c r="E104" i="3"/>
  <c r="D72" i="3"/>
  <c r="G72" i="3"/>
  <c r="E72" i="3"/>
  <c r="L72" i="3"/>
  <c r="F72" i="3"/>
  <c r="H72" i="3"/>
  <c r="D85" i="3"/>
  <c r="L85" i="3"/>
  <c r="E85" i="3"/>
  <c r="F85" i="3"/>
  <c r="G85" i="3"/>
  <c r="H85" i="3"/>
  <c r="D73" i="7"/>
  <c r="D96" i="7"/>
  <c r="D99" i="7"/>
  <c r="F94" i="3"/>
  <c r="G94" i="3"/>
  <c r="E94" i="3"/>
  <c r="D94" i="3"/>
  <c r="L94" i="3"/>
  <c r="H94" i="3"/>
  <c r="D107" i="3"/>
  <c r="E107" i="3"/>
  <c r="F107" i="3"/>
  <c r="L107" i="3"/>
  <c r="G107" i="3"/>
  <c r="H107" i="3"/>
  <c r="D75" i="3"/>
  <c r="E75" i="3"/>
  <c r="F75" i="3"/>
  <c r="H75" i="3"/>
  <c r="L75" i="3"/>
  <c r="G75" i="3"/>
  <c r="J35" i="3"/>
  <c r="D35" i="3"/>
  <c r="C35" i="3"/>
  <c r="I35" i="3"/>
  <c r="F35" i="3"/>
  <c r="G35" i="3"/>
  <c r="K35" i="3"/>
  <c r="E35" i="3"/>
  <c r="L35" i="3"/>
  <c r="M35" i="3"/>
  <c r="H35" i="3"/>
  <c r="D76" i="7"/>
  <c r="D67" i="7"/>
  <c r="A67" i="7"/>
  <c r="E106" i="3"/>
  <c r="L106" i="3"/>
  <c r="H106" i="3"/>
  <c r="D106" i="3"/>
  <c r="F106" i="3"/>
  <c r="G106" i="3"/>
  <c r="D102" i="7"/>
  <c r="D88" i="3"/>
  <c r="G88" i="3"/>
  <c r="L88" i="3"/>
  <c r="H88" i="3"/>
  <c r="E88" i="3"/>
  <c r="F88" i="3"/>
  <c r="D105" i="7"/>
  <c r="D78" i="3"/>
  <c r="E78" i="3"/>
  <c r="F78" i="3"/>
  <c r="G78" i="3"/>
  <c r="L78" i="3"/>
  <c r="H78" i="3"/>
  <c r="J9" i="3"/>
  <c r="D9" i="3"/>
  <c r="H9" i="3"/>
  <c r="I9" i="3"/>
  <c r="A9" i="3"/>
  <c r="A10" i="3" s="1"/>
  <c r="F9" i="3"/>
  <c r="M9" i="3"/>
  <c r="G9" i="3"/>
  <c r="E9" i="3"/>
  <c r="C9" i="3"/>
  <c r="K9" i="3"/>
  <c r="L9" i="3"/>
  <c r="E18" i="3"/>
  <c r="I18" i="3"/>
  <c r="H18" i="3"/>
  <c r="L18" i="3"/>
  <c r="F18" i="3"/>
  <c r="D18" i="3"/>
  <c r="J18" i="3"/>
  <c r="G18" i="3"/>
  <c r="M18" i="3"/>
  <c r="K18" i="3"/>
  <c r="C18" i="3"/>
  <c r="I19" i="3"/>
  <c r="H19" i="3"/>
  <c r="E19" i="3"/>
  <c r="M19" i="3"/>
  <c r="J19" i="3"/>
  <c r="K19" i="3"/>
  <c r="D19" i="3"/>
  <c r="C19" i="3"/>
  <c r="F19" i="3"/>
  <c r="G19" i="3"/>
  <c r="L19" i="3"/>
  <c r="C24" i="3"/>
  <c r="F24" i="3"/>
  <c r="D24" i="3"/>
  <c r="I24" i="3"/>
  <c r="G24" i="3"/>
  <c r="K24" i="3"/>
  <c r="J24" i="3"/>
  <c r="L24" i="3"/>
  <c r="E24" i="3"/>
  <c r="M24" i="3"/>
  <c r="H24" i="3"/>
  <c r="H13" i="3"/>
  <c r="E13" i="3"/>
  <c r="C13" i="3"/>
  <c r="J13" i="3"/>
  <c r="L13" i="3"/>
  <c r="M13" i="3"/>
  <c r="K13" i="3"/>
  <c r="I13" i="3"/>
  <c r="F13" i="3"/>
  <c r="G13" i="3"/>
  <c r="D13" i="3"/>
  <c r="F26" i="3"/>
  <c r="D26" i="3"/>
  <c r="I26" i="3"/>
  <c r="G26" i="3"/>
  <c r="L26" i="3"/>
  <c r="H26" i="3"/>
  <c r="C26" i="3"/>
  <c r="E26" i="3"/>
  <c r="K26" i="3"/>
  <c r="J26" i="3"/>
  <c r="M26" i="3"/>
  <c r="E23" i="3"/>
  <c r="F23" i="3"/>
  <c r="D23" i="3"/>
  <c r="H23" i="3"/>
  <c r="G23" i="3"/>
  <c r="C23" i="3"/>
  <c r="J23" i="3"/>
  <c r="I23" i="3"/>
  <c r="L23" i="3"/>
  <c r="K23" i="3"/>
  <c r="M23" i="3"/>
  <c r="G28" i="3"/>
  <c r="E28" i="3"/>
  <c r="L28" i="3"/>
  <c r="I28" i="3"/>
  <c r="M28" i="3"/>
  <c r="D28" i="3"/>
  <c r="J28" i="3"/>
  <c r="F28" i="3"/>
  <c r="H28" i="3"/>
  <c r="K28" i="3"/>
  <c r="C28" i="3"/>
  <c r="I43" i="3"/>
  <c r="H43" i="3"/>
  <c r="D43" i="3"/>
  <c r="F43" i="3"/>
  <c r="L43" i="3"/>
  <c r="K43" i="3"/>
  <c r="C43" i="3"/>
  <c r="E43" i="3"/>
  <c r="G43" i="3"/>
  <c r="J43" i="3"/>
  <c r="M43" i="3"/>
  <c r="I48" i="3"/>
  <c r="F48" i="3"/>
  <c r="C48" i="3"/>
  <c r="K48" i="3"/>
  <c r="H48" i="3"/>
  <c r="M48" i="3"/>
  <c r="J48" i="3"/>
  <c r="E48" i="3"/>
  <c r="L48" i="3"/>
  <c r="G48" i="3"/>
  <c r="D48" i="3"/>
  <c r="J20" i="3"/>
  <c r="E20" i="3"/>
  <c r="L20" i="3"/>
  <c r="I20" i="3"/>
  <c r="K20" i="3"/>
  <c r="D20" i="3"/>
  <c r="G20" i="3"/>
  <c r="F20" i="3"/>
  <c r="M20" i="3"/>
  <c r="H20" i="3"/>
  <c r="C20" i="3"/>
  <c r="D80" i="7"/>
  <c r="D98" i="7"/>
  <c r="D88" i="7"/>
  <c r="F92" i="3"/>
  <c r="L92" i="3"/>
  <c r="E92" i="3"/>
  <c r="H92" i="3"/>
  <c r="G92" i="3"/>
  <c r="D92" i="3"/>
  <c r="L105" i="3"/>
  <c r="E105" i="3"/>
  <c r="G105" i="3"/>
  <c r="F105" i="3"/>
  <c r="H105" i="3"/>
  <c r="D105" i="3"/>
  <c r="D73" i="3"/>
  <c r="H73" i="3"/>
  <c r="F73" i="3"/>
  <c r="G73" i="3"/>
  <c r="E73" i="3"/>
  <c r="L73" i="3"/>
  <c r="D92" i="7"/>
  <c r="D78" i="7"/>
  <c r="D68" i="7"/>
  <c r="F82" i="3"/>
  <c r="D82" i="3"/>
  <c r="L82" i="3"/>
  <c r="E82" i="3"/>
  <c r="G82" i="3"/>
  <c r="H82" i="3"/>
  <c r="D95" i="3"/>
  <c r="G95" i="3"/>
  <c r="L95" i="3"/>
  <c r="E95" i="3"/>
  <c r="F95" i="3"/>
  <c r="H95" i="3"/>
  <c r="D90" i="7"/>
  <c r="D81" i="7"/>
  <c r="D75" i="7"/>
  <c r="D96" i="3"/>
  <c r="E96" i="3"/>
  <c r="H96" i="3"/>
  <c r="L96" i="3"/>
  <c r="G96" i="3"/>
  <c r="F96" i="3"/>
  <c r="F109" i="3"/>
  <c r="G109" i="3"/>
  <c r="E109" i="3"/>
  <c r="L109" i="3"/>
  <c r="D109" i="3"/>
  <c r="H109" i="3"/>
  <c r="D77" i="3"/>
  <c r="G77" i="3"/>
  <c r="L77" i="3"/>
  <c r="F77" i="3"/>
  <c r="H77" i="3"/>
  <c r="E77" i="3"/>
  <c r="D85" i="7"/>
  <c r="D69" i="7"/>
  <c r="D71" i="7"/>
  <c r="D86" i="3"/>
  <c r="F86" i="3"/>
  <c r="G86" i="3"/>
  <c r="H86" i="3"/>
  <c r="E86" i="3"/>
  <c r="L86" i="3"/>
  <c r="D99" i="3"/>
  <c r="E99" i="3"/>
  <c r="H99" i="3"/>
  <c r="F99" i="3"/>
  <c r="G99" i="3"/>
  <c r="L99" i="3"/>
  <c r="F67" i="3"/>
  <c r="G67" i="3"/>
  <c r="A67" i="3"/>
  <c r="E67" i="3"/>
  <c r="D67" i="3"/>
  <c r="L67" i="3"/>
  <c r="D91" i="3"/>
  <c r="F91" i="3"/>
  <c r="E91" i="3"/>
  <c r="L91" i="3"/>
  <c r="G91" i="3"/>
  <c r="H91" i="3"/>
  <c r="A14" i="7" l="1"/>
  <c r="A15" i="7" s="1"/>
  <c r="A11" i="3"/>
  <c r="A12" i="3" s="1"/>
  <c r="A68" i="7"/>
  <c r="A69" i="7" s="1"/>
  <c r="A68" i="3"/>
  <c r="A69" i="3" s="1"/>
  <c r="A16" i="7" l="1"/>
  <c r="A13" i="3"/>
  <c r="A70" i="7"/>
  <c r="A71" i="7" s="1"/>
  <c r="A70" i="3"/>
  <c r="A71" i="3" s="1"/>
  <c r="A17" i="7" l="1"/>
  <c r="A18" i="7" s="1"/>
  <c r="A14" i="3"/>
  <c r="A15" i="3" s="1"/>
  <c r="A16" i="3" s="1"/>
  <c r="A72" i="3"/>
  <c r="A72" i="7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19" i="7" l="1"/>
  <c r="A17" i="3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73" i="3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92" i="7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20" i="7" l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33" i="3"/>
  <c r="A34" i="3" s="1"/>
  <c r="A35" i="3" s="1"/>
  <c r="A36" i="3" s="1"/>
  <c r="A37" i="3" s="1"/>
  <c r="A38" i="3" l="1"/>
  <c r="A39" i="3" s="1"/>
  <c r="A40" i="3" l="1"/>
  <c r="A41" i="3" s="1"/>
  <c r="A42" i="3" s="1"/>
  <c r="A43" i="3" l="1"/>
  <c r="A44" i="3" s="1"/>
  <c r="A45" i="3" s="1"/>
  <c r="A46" i="3" s="1"/>
  <c r="A47" i="3" s="1"/>
  <c r="A48" i="3" s="1"/>
  <c r="A49" i="3" s="1"/>
  <c r="A50" i="3" s="1"/>
  <c r="A51" i="3" s="1"/>
  <c r="A52" i="3" s="1"/>
  <c r="A53" i="3" s="1"/>
</calcChain>
</file>

<file path=xl/sharedStrings.xml><?xml version="1.0" encoding="utf-8"?>
<sst xmlns="http://schemas.openxmlformats.org/spreadsheetml/2006/main" count="503" uniqueCount="417">
  <si>
    <t>Дата, станом на яку подано відомості</t>
  </si>
  <si>
    <t>Посада/реквізити документа, на підставі якого діє відповідальна особа/уповноважений представник юридичної особи</t>
  </si>
  <si>
    <t>Дата підписання відомостей</t>
  </si>
  <si>
    <t xml:space="preserve"> </t>
  </si>
  <si>
    <t>Інформація про виконавця за документом</t>
  </si>
  <si>
    <t xml:space="preserve">Телефон </t>
  </si>
  <si>
    <t xml:space="preserve">Ім’я та прізвище </t>
  </si>
  <si>
    <t>Інформація про юридичну особу - заявника</t>
  </si>
  <si>
    <t>Тип особи</t>
  </si>
  <si>
    <t>Країна  місцезнаходження</t>
  </si>
  <si>
    <t>індекс</t>
  </si>
  <si>
    <t xml:space="preserve">тип (місто, село та ін.) та назва населеного пункту </t>
  </si>
  <si>
    <t xml:space="preserve">тип (вулиця, бульвар, та ін.) та назва вулиці </t>
  </si>
  <si>
    <t>номер будинку</t>
  </si>
  <si>
    <t>номер квартири / офісу</t>
  </si>
  <si>
    <t xml:space="preserve"> № з/п</t>
  </si>
  <si>
    <t>пряма</t>
  </si>
  <si>
    <t>опосередкована</t>
  </si>
  <si>
    <t>сукупна</t>
  </si>
  <si>
    <t>Адреса місцезнаходження / постійного проживання</t>
  </si>
  <si>
    <t>Країна громадянства фізичної особи</t>
  </si>
  <si>
    <t>Дані щодо документів, що посвідчують особу (серія/номер, коли/ким виданий)</t>
  </si>
  <si>
    <t>1</t>
  </si>
  <si>
    <t>2</t>
  </si>
  <si>
    <t>3</t>
  </si>
  <si>
    <t>5</t>
  </si>
  <si>
    <t>6</t>
  </si>
  <si>
    <t>7</t>
  </si>
  <si>
    <t>8</t>
  </si>
  <si>
    <t>9</t>
  </si>
  <si>
    <t>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</si>
  <si>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</si>
  <si>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</si>
  <si>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</si>
  <si>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</si>
  <si>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</si>
  <si>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</si>
  <si>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</si>
  <si>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</si>
  <si>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</si>
  <si>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</si>
  <si>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</si>
  <si>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</si>
  <si>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</si>
  <si>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</si>
  <si>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</si>
  <si>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</si>
  <si>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</si>
  <si>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</si>
  <si>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</si>
  <si>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</si>
  <si>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</si>
  <si>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</si>
  <si>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</si>
  <si>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</si>
  <si>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</si>
  <si>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</si>
  <si>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</si>
  <si>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</si>
  <si>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</si>
  <si>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</si>
  <si>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</si>
  <si>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Реєстраційні дані фізичної особи</t>
  </si>
  <si>
    <t>Стовпець1</t>
  </si>
  <si>
    <t>41</t>
  </si>
  <si>
    <t>42</t>
  </si>
  <si>
    <t>43</t>
  </si>
  <si>
    <t>44</t>
  </si>
  <si>
    <t>45</t>
  </si>
  <si>
    <t xml:space="preserve">станом на </t>
  </si>
  <si>
    <t>Стовпець2</t>
  </si>
  <si>
    <t>Стовпець3</t>
  </si>
  <si>
    <t>Стовпець4</t>
  </si>
  <si>
    <t>Стовпець5</t>
  </si>
  <si>
    <t>Стовпець6</t>
  </si>
  <si>
    <t>Стовпець7</t>
  </si>
  <si>
    <t>Стовпець8</t>
  </si>
  <si>
    <t>Стовпець9</t>
  </si>
  <si>
    <t>Стовпець10</t>
  </si>
  <si>
    <t>Стовпець11</t>
  </si>
  <si>
    <t>Стовпець12</t>
  </si>
  <si>
    <t>Стовпець13</t>
  </si>
  <si>
    <t>Стовпець14</t>
  </si>
  <si>
    <t>Стовпець15</t>
  </si>
  <si>
    <t>Стовпець16</t>
  </si>
  <si>
    <t>Стовпець17</t>
  </si>
  <si>
    <t>Стовпець18</t>
  </si>
  <si>
    <t>повний</t>
  </si>
  <si>
    <t>02.Січ</t>
  </si>
  <si>
    <t>сайт</t>
  </si>
  <si>
    <t>Частка прямої участі, %</t>
  </si>
  <si>
    <t>Частка опосередкованої участі, %</t>
  </si>
  <si>
    <t>Сукупна частка участі, %</t>
  </si>
  <si>
    <t>-</t>
  </si>
  <si>
    <t>Афганістан (Afghanistan)</t>
  </si>
  <si>
    <t>Албанія (Albania)</t>
  </si>
  <si>
    <t>Антарктика (Antarctica)</t>
  </si>
  <si>
    <t>Алжир (Algeria)</t>
  </si>
  <si>
    <t>Американське Самоа (American Samoa)</t>
  </si>
  <si>
    <t>Андорра (Andorra)</t>
  </si>
  <si>
    <t>Ангола (Angola)</t>
  </si>
  <si>
    <t>Антигуа і Барбуда (Antigua and Barbuda)</t>
  </si>
  <si>
    <t>Азербайджан (Azerbaijan)</t>
  </si>
  <si>
    <t>Аргентина (Argentina)</t>
  </si>
  <si>
    <t>Австралія (Australia)</t>
  </si>
  <si>
    <t>Австрія (Austria)</t>
  </si>
  <si>
    <t>Багамські Острови (Bahamas)</t>
  </si>
  <si>
    <t>Бахрейн (Bahrain)</t>
  </si>
  <si>
    <t>Бангладеш (Bangladesh)</t>
  </si>
  <si>
    <t>Вірменія (Armenia)</t>
  </si>
  <si>
    <t>Барбадос (Barbados)</t>
  </si>
  <si>
    <t>Бельгія (Belgium)</t>
  </si>
  <si>
    <t>Бермудські Острови (Bermuda)</t>
  </si>
  <si>
    <t>Бутан (Bhutan)</t>
  </si>
  <si>
    <t>Болівія (Багатонаціональна Держава) (Bolivia (Plurinational State of))</t>
  </si>
  <si>
    <t>Боснія і Герцеговина (Bosnia and Herzegovina)</t>
  </si>
  <si>
    <t>Ботсвана (Botswana)</t>
  </si>
  <si>
    <t>Острів Буве (Bouvet Island)</t>
  </si>
  <si>
    <t>Бразилія (Brazil)</t>
  </si>
  <si>
    <t>Беліз (Belize)</t>
  </si>
  <si>
    <t>Британська територія в Індійському океані (British Indian Ocean Territory)</t>
  </si>
  <si>
    <t>Соломонові Острови (Solomon Islands)</t>
  </si>
  <si>
    <t>Віргінські Острови (Британія) (Virgin Islands (British))</t>
  </si>
  <si>
    <t>Бруней-Даруссалам (Brunei Darussalam)</t>
  </si>
  <si>
    <t>Болгарія (Bulgaria)</t>
  </si>
  <si>
    <t>М'янма (Myanmar)</t>
  </si>
  <si>
    <t>Бурунді (Burundi)</t>
  </si>
  <si>
    <t>Білорусь (Belarus)</t>
  </si>
  <si>
    <t>Камбоджа (Cambodia)</t>
  </si>
  <si>
    <t>Камерун (Cameroon)</t>
  </si>
  <si>
    <t>Канада (Canada)</t>
  </si>
  <si>
    <t>Кабо-Верде (Cabo Verde)</t>
  </si>
  <si>
    <t>Кайманові Острови (Cayman Islands)</t>
  </si>
  <si>
    <t>Центральноафриканська Республіка (Central African Republic)</t>
  </si>
  <si>
    <t>Шрі-Ланка (Sri Lanka)</t>
  </si>
  <si>
    <t>Чад (Chad)</t>
  </si>
  <si>
    <t>Чилі (Chile)</t>
  </si>
  <si>
    <t>Китай (China)</t>
  </si>
  <si>
    <t>Тайвань (Провінція Китаю) (Taiwan (Province of China))</t>
  </si>
  <si>
    <t>Острів Різдва (Christmas Island)</t>
  </si>
  <si>
    <t>Кокосові (Кілінг) Острови (Cocos (Keeling) Islands)</t>
  </si>
  <si>
    <t>Колумбія (Colombia)</t>
  </si>
  <si>
    <t>Комори (Comoros)</t>
  </si>
  <si>
    <t>Майотта (Mayotte)</t>
  </si>
  <si>
    <t>Конго (Congo)</t>
  </si>
  <si>
    <t>Конго (Демократична Республіка) (Congo (the Democratic Republic of ))</t>
  </si>
  <si>
    <t>Острови Кука (Cook Islands)</t>
  </si>
  <si>
    <t>Коста-Рика (Costa Rica)</t>
  </si>
  <si>
    <t>Хорватія (Croatia)</t>
  </si>
  <si>
    <t>Куба (Cuba)</t>
  </si>
  <si>
    <t>Кіпр (Cyprus)</t>
  </si>
  <si>
    <t>Чехія (Czechia)</t>
  </si>
  <si>
    <t>Бенін (Benin)</t>
  </si>
  <si>
    <t>Данія (Denmark)</t>
  </si>
  <si>
    <t>Домініка (Dominica)</t>
  </si>
  <si>
    <t>Домініканська Республіка (Dominican Republic)</t>
  </si>
  <si>
    <t>Еквадор (Ecuador)</t>
  </si>
  <si>
    <t>Сальвадор (El Salvador)</t>
  </si>
  <si>
    <t>Екваторіальна Гвінея (Equatorial Guinea)</t>
  </si>
  <si>
    <t>Ефіопія (Ethiopia)</t>
  </si>
  <si>
    <t>Еритрея (Eritrea)</t>
  </si>
  <si>
    <t>Естонія (Estonia)</t>
  </si>
  <si>
    <t>Фарерські Острови (Faroe Islands)</t>
  </si>
  <si>
    <t>Фолклендські Острови (Мальвінські) (Falkland Islands (Malvinas))</t>
  </si>
  <si>
    <t>Південна Джорджія та Південні Сандвічеві Острови (South Georgia and the South Sandwich Islands)</t>
  </si>
  <si>
    <t>Фіджі (Fiji)</t>
  </si>
  <si>
    <t>Фінляндія (Finland)</t>
  </si>
  <si>
    <t>Аландські Острови (Aland Islands)</t>
  </si>
  <si>
    <t>Франція, Метрополія (France, Metropolitan)</t>
  </si>
  <si>
    <t>Франція (France)</t>
  </si>
  <si>
    <t>Французька Гвіана (French Guiana)</t>
  </si>
  <si>
    <t>Французька Полінезія (French Polynesia)</t>
  </si>
  <si>
    <t>Французькі Південні Території (French Southern Territories)</t>
  </si>
  <si>
    <t>Джибуті (Djibouti)</t>
  </si>
  <si>
    <t>Габон (Gabon)</t>
  </si>
  <si>
    <t>Грузія (Georgia)</t>
  </si>
  <si>
    <t>Гамбія (Gambia)</t>
  </si>
  <si>
    <t>Палестина (Держава)  (Palestine (State of))</t>
  </si>
  <si>
    <t>Німеччина (Germany)</t>
  </si>
  <si>
    <t>Гана (Ghana)</t>
  </si>
  <si>
    <t>Гібралтар (Gibraltar)</t>
  </si>
  <si>
    <t>Кірибаті (Kiribati)</t>
  </si>
  <si>
    <t>Греція (Greece)</t>
  </si>
  <si>
    <t>Гренландія (Greenland)</t>
  </si>
  <si>
    <t>Гренада (Grenada)</t>
  </si>
  <si>
    <t>Гваделупа (Guadeloupe)</t>
  </si>
  <si>
    <t>Гуам (Guam)</t>
  </si>
  <si>
    <t>Гватемала (Guatemala)</t>
  </si>
  <si>
    <t>Гвінея (Guinea)</t>
  </si>
  <si>
    <t>Гаяна (Guyana)</t>
  </si>
  <si>
    <t>Гаїті (Haiti)</t>
  </si>
  <si>
    <t>Острів Герд і Острови МакДональд (Heard Island and McDonald Islands)</t>
  </si>
  <si>
    <t>Святий Престол (Holly See)</t>
  </si>
  <si>
    <t>Гондурас (Honduras)</t>
  </si>
  <si>
    <t>Гонконг (Hong Kong)</t>
  </si>
  <si>
    <t>Угорщина (Hungary)</t>
  </si>
  <si>
    <t>Ісландія (Iceland)</t>
  </si>
  <si>
    <t>Індія (India)</t>
  </si>
  <si>
    <t>Індонезія (Indonesia)</t>
  </si>
  <si>
    <t>Іран (Ісламська Республіка) (Iran (Islamic Republic of))</t>
  </si>
  <si>
    <t>Ірак (Iraq)</t>
  </si>
  <si>
    <t>Ірландія (Ireland)</t>
  </si>
  <si>
    <t>Ізраїль (Israel)</t>
  </si>
  <si>
    <t>Італія (Italy)</t>
  </si>
  <si>
    <t>Кот-Д'Івуар (Cote  d'Ivoire)</t>
  </si>
  <si>
    <t>Ямайка (Jamaica)</t>
  </si>
  <si>
    <t>Японія (Japan)</t>
  </si>
  <si>
    <t>Казахстан (Kazakhstan)</t>
  </si>
  <si>
    <t>Йорданія (Jordan)</t>
  </si>
  <si>
    <t>Кенія (Kenya)</t>
  </si>
  <si>
    <t>Корейська Народно-Демократична Республіка (Korea (the Democratic People's Republic of))</t>
  </si>
  <si>
    <t>Корея (Республіка) (Korea (the Republic of))</t>
  </si>
  <si>
    <t>Кувейт (Kuwait)</t>
  </si>
  <si>
    <t>Киргизстан (Kyrgyzstan)</t>
  </si>
  <si>
    <t>Лаоська Народно-Демократична Республіка (Lao People's Democratic Republic)</t>
  </si>
  <si>
    <t>Ліван (Lebanon)</t>
  </si>
  <si>
    <t>Лесото (Lesotho)</t>
  </si>
  <si>
    <t>Латвія (Latvia)</t>
  </si>
  <si>
    <t>Ліберія (Liberia)</t>
  </si>
  <si>
    <t>Лівія (Libya)</t>
  </si>
  <si>
    <t>Ліхтенштейн (Liechtenstein)</t>
  </si>
  <si>
    <t>Литва (Lithuania)</t>
  </si>
  <si>
    <t>Люксембург (Luxembourg)</t>
  </si>
  <si>
    <t>Макао (Macao)</t>
  </si>
  <si>
    <t>Мадагаскар (Madagascar)</t>
  </si>
  <si>
    <t>Малаві (Malawi)</t>
  </si>
  <si>
    <t>Малайзія (Malaysia)</t>
  </si>
  <si>
    <t>Мальдіви (Maldives)</t>
  </si>
  <si>
    <t>Малі (Mali)</t>
  </si>
  <si>
    <t>Мальта (Malta)</t>
  </si>
  <si>
    <t>Мартиніка (Martinique)</t>
  </si>
  <si>
    <t>Мавританія (Mauritania)</t>
  </si>
  <si>
    <t>Маврикій (Mauritius)</t>
  </si>
  <si>
    <t>Мексика (Mexico)</t>
  </si>
  <si>
    <t>Монако (Monaco)</t>
  </si>
  <si>
    <t>Монголія (Mongolia)</t>
  </si>
  <si>
    <t>Молдова (Республіка) (Moldova (the Republic of))</t>
  </si>
  <si>
    <t>Чорногорія (Montenegro)</t>
  </si>
  <si>
    <t>Монтсеррат (Montserrat)</t>
  </si>
  <si>
    <t>Марокко (Morocco)</t>
  </si>
  <si>
    <t>Мозамбік (Mozambique)</t>
  </si>
  <si>
    <t>Оман (Oman)</t>
  </si>
  <si>
    <t>Намібія (Namibia)</t>
  </si>
  <si>
    <t>Науру (Nauru)</t>
  </si>
  <si>
    <t>Непал (Nepal)</t>
  </si>
  <si>
    <t>Нідерланди (Netherlands)</t>
  </si>
  <si>
    <t>Нідерландські Антильські Острови (Netherlands Antilles)</t>
  </si>
  <si>
    <t>Кюрасао (Curaсao)</t>
  </si>
  <si>
    <t>Аруба (Aruba)</t>
  </si>
  <si>
    <t>Сінт-Мартен (частина Нідерландів) (Sint Maarten (Dutch part))</t>
  </si>
  <si>
    <t>Бонайре, Сінт-Естатіус і Саба (Bonaire, Sint Eustatius and Saba)</t>
  </si>
  <si>
    <t>Нова Каледонія (New Caledonia)</t>
  </si>
  <si>
    <t>Вануату (Vanuatu)</t>
  </si>
  <si>
    <t>Нова Зеландія (New Zealand)</t>
  </si>
  <si>
    <t>Нікарагуа (Nicaragua)</t>
  </si>
  <si>
    <t>Нігер (Niger)</t>
  </si>
  <si>
    <t>Нігерія (Nigeria)</t>
  </si>
  <si>
    <t>Ніуе (Niue)</t>
  </si>
  <si>
    <t>Острів Норфолк (Norfolk Island)</t>
  </si>
  <si>
    <t>Норвегія (Norway)</t>
  </si>
  <si>
    <t>Північні Маріанські Острови (Northern Mariana Islands)</t>
  </si>
  <si>
    <t>Малі Віддалені Острови США (United States Minor Outlying Islands)</t>
  </si>
  <si>
    <t>Мікронезія (Федеративні Штати) (Micronesia (Federated States of))</t>
  </si>
  <si>
    <t>Маршаллові Острови (Marshall Islands)</t>
  </si>
  <si>
    <t>Палау (Palau)</t>
  </si>
  <si>
    <t>Пакистан (Pakistan)</t>
  </si>
  <si>
    <t>Панама (Panama)</t>
  </si>
  <si>
    <t>Папуа-Нова Гвінея (Papua New Guinea)</t>
  </si>
  <si>
    <t>Парагвай (Paraguay)</t>
  </si>
  <si>
    <t>Перу (Peru)</t>
  </si>
  <si>
    <t>Філіппіни (Philippines )</t>
  </si>
  <si>
    <t>Піткерн (Pitcairn)</t>
  </si>
  <si>
    <t>Польща (Poland)</t>
  </si>
  <si>
    <t>Португалія (Portugal)</t>
  </si>
  <si>
    <t>Гвінея-Бісау (Guinea-Bissau)</t>
  </si>
  <si>
    <t>Тимор-Лешті (Timor-Leste)</t>
  </si>
  <si>
    <t>Пуерто-Рико (Puerto Rico)</t>
  </si>
  <si>
    <t>Катар (Qatar)</t>
  </si>
  <si>
    <t>Реюньйон (Rеunion)</t>
  </si>
  <si>
    <t>Румунія (Romania)</t>
  </si>
  <si>
    <t>Російська Федерація (Russian Federation )</t>
  </si>
  <si>
    <t>Руанда (Rwanda)</t>
  </si>
  <si>
    <t>Сен-Бартелемі (Saint Barthеlemy)</t>
  </si>
  <si>
    <t>Острови Святої Єлени, Вознесіння та Тристан-да-Кунья (Saint Helena, Ascension and Tristan da Cunha)</t>
  </si>
  <si>
    <t>Сент-Кітс і Невіс (Saint Kitts and Nevis)</t>
  </si>
  <si>
    <t>Ангілья (Anguilla)</t>
  </si>
  <si>
    <t>Сент-Люсія (Saint Lucia)</t>
  </si>
  <si>
    <t>Сен-Мартен (частина Франції) (Saint Martin (French part))</t>
  </si>
  <si>
    <t>Сен-П'єр і Мікелон (Saint Pierre and Miquelon)</t>
  </si>
  <si>
    <t>Сент-Вінсент і Гренадіни (Saint Vincent and the Grenadines)</t>
  </si>
  <si>
    <t>Сан-Марино (San Marino)</t>
  </si>
  <si>
    <t>Сан-Томе і Принсіпі (Sao Tome and Principe)</t>
  </si>
  <si>
    <t>Сарк (Sark)</t>
  </si>
  <si>
    <t>Саудівська Аравія (Saudi Arabia)</t>
  </si>
  <si>
    <t>Сенегал (Senegal)</t>
  </si>
  <si>
    <t>Сербія (Serbia)</t>
  </si>
  <si>
    <t>Сейшельські Острови (Seychelles)</t>
  </si>
  <si>
    <t>Сьєрра-Леоне (Sierra Leone)</t>
  </si>
  <si>
    <t>Сінгапур (Singapore)</t>
  </si>
  <si>
    <t>Словаччина (Slovakia)</t>
  </si>
  <si>
    <t>В'єтнам (Viet Nam)</t>
  </si>
  <si>
    <t>Словенія (Slovenia)</t>
  </si>
  <si>
    <t>Сомалі (Somalia)</t>
  </si>
  <si>
    <t>Південна Африка (South Africa)</t>
  </si>
  <si>
    <t>Зімбабве (Zimbabwe)</t>
  </si>
  <si>
    <t>Іспанія (Spain)</t>
  </si>
  <si>
    <t>Південний Судан (South Sudan)</t>
  </si>
  <si>
    <t>Судан (Sudan )</t>
  </si>
  <si>
    <t>Західна Сахара (Western Sahara)</t>
  </si>
  <si>
    <t>Суринам (Suriname)</t>
  </si>
  <si>
    <t>Острови Шпіцберген та Ян-Маєн (Svalbard and Jan Mayen)</t>
  </si>
  <si>
    <t>Есватіні (Eswatini)</t>
  </si>
  <si>
    <t>Швеція (Sweden)</t>
  </si>
  <si>
    <t>Швейцарія (Switzerland)</t>
  </si>
  <si>
    <t>Сирійська Арабська Республіка (Syrian Arab Republic)</t>
  </si>
  <si>
    <t>Таджикистан (Tajikistan)</t>
  </si>
  <si>
    <t>Таїланд (Thailand)</t>
  </si>
  <si>
    <t>Того (Togo)</t>
  </si>
  <si>
    <t>Токелау (Tokelau)</t>
  </si>
  <si>
    <t>Тонга (Tonga)</t>
  </si>
  <si>
    <t>Тринідад і Тобаго (Trinidad and Tobago)</t>
  </si>
  <si>
    <t>Об'єднані Арабські Емірати (United Arab Emirates )</t>
  </si>
  <si>
    <t>Туніс (Tunisia)</t>
  </si>
  <si>
    <t>Туреччина (Turkey)</t>
  </si>
  <si>
    <t>Туркменістан (Turkmenistan)</t>
  </si>
  <si>
    <t>Острови Теркс і Кайкос (Turks and Caicos Islands )</t>
  </si>
  <si>
    <t>Тувалу (Tuvalu)</t>
  </si>
  <si>
    <t>Уганда (Uganda)</t>
  </si>
  <si>
    <t>Україна (Ukraine)</t>
  </si>
  <si>
    <t>Північна Македонія (North Macedonia)</t>
  </si>
  <si>
    <t>Єгипет (Egypt)</t>
  </si>
  <si>
    <t>Сполучене Королівство Великої Британії та Північної Ірландії (United Kingdom of Great Britain and Northern Ireland )</t>
  </si>
  <si>
    <t>Гернсі (Guernsey)</t>
  </si>
  <si>
    <t>Джерсі (Jersey)</t>
  </si>
  <si>
    <t>Острів Мен (Isle of Man)</t>
  </si>
  <si>
    <t>Танзанія (Об'єднана Республіка)  (Tanzania (the United Republic of))</t>
  </si>
  <si>
    <t>Сполучені Штати Америки (United States of America )</t>
  </si>
  <si>
    <t>Віргінські Острови (США) (Virgin Islands (U.S.))</t>
  </si>
  <si>
    <t>Буркіна-Фасо (Burkina Faso)</t>
  </si>
  <si>
    <t>Уругвай (Uruguay)</t>
  </si>
  <si>
    <t>Узбекистан (Uzbekistan)</t>
  </si>
  <si>
    <t>Венесуела (Боліварська Республіка) (Venezuela (Bolivarian Republic of))</t>
  </si>
  <si>
    <t>Уолліс і Футуна (Wallis and Futuna)</t>
  </si>
  <si>
    <t>Самоа (Samoa)</t>
  </si>
  <si>
    <t>Ємен (Yemen)</t>
  </si>
  <si>
    <t>Югославія (Сербія, Чорногорія) (Yugoslavia)</t>
  </si>
  <si>
    <t>Замбія (Zambia)</t>
  </si>
  <si>
    <t>Вільна економічна зона "Крим" (Special Economic Zone "Crimea")</t>
  </si>
  <si>
    <t>Розріз відсутній ()</t>
  </si>
  <si>
    <t>Розрахунок опосередкованої участі остаточного ключового учасника</t>
  </si>
  <si>
    <t>Пояснення щодо загальних вимог до заповнення та подання відомостей</t>
  </si>
  <si>
    <t>Експорт файлу у формат PDF (для розміщення на сайті)</t>
  </si>
  <si>
    <t>2. На панелі інструментів активуйте вкладку "Файл".</t>
  </si>
  <si>
    <t>Опис взаємозв’язку особи з заявником</t>
  </si>
  <si>
    <t>Варіант 1:</t>
  </si>
  <si>
    <t>Варіант 2:</t>
  </si>
  <si>
    <t>1. Оберіть комаду "Зберегти як"</t>
  </si>
  <si>
    <t>2. Оберіть місце для збереження файлу</t>
  </si>
  <si>
    <t>3. Оберіть формат файлу - PDF. Збережіть файл.</t>
  </si>
  <si>
    <t>4. Оберіть місце для збереження файлу у форматі PDF. Збережіть файл.</t>
  </si>
  <si>
    <t>3. В меню Оберіть команду "Експорт" - "Створення документа у форматі PDF/XPS"</t>
  </si>
  <si>
    <t>1. Перейдіть на вкладку "Для публікації на сайті"</t>
  </si>
  <si>
    <t xml:space="preserve">Ідентифікаційний  код  </t>
  </si>
  <si>
    <t xml:space="preserve">Прізвище, ім'я та по батькові (за наявності) фізичної особи або повне найменування юридичної особи </t>
  </si>
  <si>
    <t>Чи є особа остаточним ключовим учасником?</t>
  </si>
  <si>
    <t>Чи є особа власником істотної участі?</t>
  </si>
  <si>
    <t>1. Заповненню підлягає аркуш "Таблиця для заповнення" - аркуш, інформація з якого відображається на аркушах "Для друкування" (включає персональні дані) та "Для публікації на сайті" (без персональних даних).</t>
  </si>
  <si>
    <t>2. При заповненні таблиць ряд значень (тип особи, чи є особа остаточним ключовим учасником/власником істотної участі, країна місцезнаходження, країна громадянства фізичної особи тощо) обираються з випадаючих списків відповідного поля.</t>
  </si>
  <si>
    <r>
      <t xml:space="preserve">3. Перед друком Відомостей (вкладка "Для друкування") в режимі перегляду обов'язково перевірте, чи правильно відображається текст. Якщо текст відображається не у повному обсязі, необхідно </t>
    </r>
    <r>
      <rPr>
        <u/>
        <sz val="11"/>
        <color theme="1"/>
        <rFont val="Calibri"/>
        <family val="2"/>
        <charset val="204"/>
        <scheme val="minor"/>
      </rPr>
      <t>збільшити висоту рядків</t>
    </r>
    <r>
      <rPr>
        <sz val="11"/>
        <color theme="1"/>
        <rFont val="Calibri"/>
        <family val="2"/>
        <charset val="204"/>
        <scheme val="minor"/>
      </rPr>
      <t xml:space="preserve">. </t>
    </r>
  </si>
  <si>
    <r>
      <t xml:space="preserve">4 Таблицями передбачено максимально можливу кількість рядків до заповнення (45 записів). Перед роздрукуванням </t>
    </r>
    <r>
      <rPr>
        <u/>
        <sz val="11"/>
        <color theme="1"/>
        <rFont val="Calibri"/>
        <family val="2"/>
        <charset val="204"/>
        <scheme val="minor"/>
      </rPr>
      <t>зайві (пусті) рядки таблиць на аркушах "Для друкування"/"Для публікації на сайті" необхідно cховати.</t>
    </r>
    <r>
      <rPr>
        <sz val="11"/>
        <color theme="1"/>
        <rFont val="Calibri"/>
        <family val="2"/>
        <charset val="204"/>
        <scheme val="minor"/>
      </rPr>
      <t xml:space="preserve"> Для цього можна використати встановлені на таблицях автофільтри (виключити перемикач автофільтру з значення "(Пусто)", що знаходиться наприкінці переліку значень фільтру).</t>
    </r>
  </si>
  <si>
    <t>Опис параметрів заповнення</t>
  </si>
  <si>
    <t>5. Для запобігання блокування користувачем діапазонів таблиць (налаштування можуть переноситися з текстом, що копіюється з сторінок сайтів/інших файлів, та мають автоматично встановлений маркер блокування даних), рекомендується перед вставленням даних правою кнопкою миші відкрити додаткове меню і скористатись функцією «Спеціальна вставка»  (вставити як «текст» для даних, що копіюються з сайтів, або як «значення» для даних, що переносяться з інших файлів).</t>
  </si>
  <si>
    <t>Повне найменування юридичної особи</t>
  </si>
  <si>
    <t>Код за ЄДРПОУ юридичної особи</t>
  </si>
  <si>
    <t>Інформація про керівника/відповідальної особи юридичної особи</t>
  </si>
  <si>
    <t>Для експорту файлу у формат PDF з метою розміщення відомостей про остаточних ключових учасників та власників істотної участі на вебсайті юридичної особи в мережі Інтернет, користувачу необхідно виконати наступні дії:</t>
  </si>
  <si>
    <t>Відомості про остаточних ключових учасників у структурі власності надавача послуг / заявника</t>
  </si>
  <si>
    <t>року</t>
  </si>
  <si>
    <t>1.</t>
  </si>
  <si>
    <t>(повне найменування, код юридичної особи в Єдиному державному реєстрі юридичних осіб, фізичних осіб-підприємців та громадських формувань)</t>
  </si>
  <si>
    <t>(далі - юридична особа)</t>
  </si>
  <si>
    <t>Прізвище, власне ім’я та по батькові (за наявності) або повне найменування</t>
  </si>
  <si>
    <t>Чи є особа власником істотної участі в юридичній особі</t>
  </si>
  <si>
    <t>Опис взаємозв’язку особи з юридичною особою</t>
  </si>
  <si>
    <t>Розрахунок опосередкованої участі остаточного ключового учасника юридичної особи</t>
  </si>
  <si>
    <t>Прізвище та власне ім’я виконавця</t>
  </si>
  <si>
    <t>Особистий підпис</t>
  </si>
  <si>
    <t>Найменування посади / реквізити документа, на підставі якого діє відповідальна особа / уповноважений представник юридичної особи</t>
  </si>
  <si>
    <t>Дата</t>
  </si>
  <si>
    <t>Номер телефону виконавця</t>
  </si>
  <si>
    <t>Власне ім’я ПРІЗВИЩЕ</t>
  </si>
  <si>
    <t>3) у колонці 3 зазначається тип особи у вигляді літер:
“Д” – для держави (в особі відповідного державного органу);
“ІСІ” – для інституту спільного інвестування;
“МФУ” – для міжнародної фінансової установи;
“ПК” – для публічної компанії;
“ТГ” – для територіальної громади (в особі відповідного органу місцевого самоврядування);
“ФО” – для фізичної особи;
“ЮО” – для юридичної особи;
“І” – для осіб, що не належать до вищезазначених категорій;</t>
  </si>
  <si>
    <t>Відомості про власників істотної участі та остаточних ключових учасників в надавачі послуг / заявнику</t>
  </si>
  <si>
    <t>Відомості про власників істотної участі в надавачі послуг / заявнику</t>
  </si>
  <si>
    <t>Прізвище, власне ім’я та по батькові або повне найменування</t>
  </si>
  <si>
    <t>Частка участі особи, %</t>
  </si>
  <si>
    <t>Пояснення щодо заповнення таблиці "Відомості про власників істотної участі в надавачі послуг / заявнику":</t>
  </si>
  <si>
    <r>
      <rPr>
        <b/>
        <u/>
        <sz val="11"/>
        <rFont val="Calibri"/>
        <family val="2"/>
        <charset val="204"/>
        <scheme val="minor"/>
      </rPr>
      <t xml:space="preserve">Пояснення щодо заповнення таблиці "Відомості про остаточних ключових учасників у структурі власності надавача послуг / заявника":
</t>
    </r>
    <r>
      <rPr>
        <sz val="11"/>
        <rFont val="Calibri"/>
        <family val="2"/>
        <charset val="204"/>
        <scheme val="minor"/>
      </rPr>
      <t>1) до відомостей про остаточних ключових учасників уключається інформація про остаточних ключових учасників у структурі власності юридичної особи;
2) у колонці 2 зазначається:
   щодо фізичних осіб – громадян України – прізвище, власне ім’я та по батькові (за наявності) особи згідно з паспортом;
   щодо фізичних осіб – іноземців та осіб без громадянства – повне ім’я та прізвище англійською мовою і їх транслітерація українською мовою;
   щодо юридичних осіб – резидентів України – повне найменування відповідно до установчих документів;
   щодо пайового інвестиційного фонду – повне найменування пайового інвестиційного фонду, повне найменування компанії з управління активами, яка діє в інтересах пайового інвестиційного фонду;
   щодо юридичних осіб – резидентів інших держав – повне найменування англійською мовою та його транслітерація українською мовою;</t>
    </r>
  </si>
  <si>
    <t>ідентифікаційний код / реєстраційний номер</t>
  </si>
  <si>
    <t>країна місцезнаходження / проживання</t>
  </si>
  <si>
    <t>адреса місцезнаходження / проживання</t>
  </si>
  <si>
    <t>громадянство</t>
  </si>
  <si>
    <t>Інформація про особу</t>
  </si>
  <si>
    <t>Стовпець19</t>
  </si>
  <si>
    <t>Стовпець20</t>
  </si>
  <si>
    <t>Столбец1</t>
  </si>
  <si>
    <t>4) у колонці 4 зазначається “Так” – якщо особа є власником істотної участі в юридичній особі, “Ні” – якщо особа не є власником істотної участі;
5) у колонці 5 зазначається відсоток прямої участі особи в юридичній особі;
6) у колонці 6 зазначається відсоток опосередкованої участі особи в юридичній особі;
7) у колонці 7 зазначається сума значень колонок 5 і 6;</t>
  </si>
  <si>
    <t>8) у колонці 8 зазначається: 
   щодо фізичних осіб – ідентифікаційний номер (податковий номер). Ідентифікаційний номер (податковий номер) не зазначається, якщо остаточний ключовий учасник у структурі власності юридичної особи помер / оголошений судом померлим / визнаний судом безвісно відсутнім. У такому разі зазначається “помер” / “оголошений померлим” / “безвісно відсутній”;
   щодо юридичних осіб – резидентів України – ідентифікаційний код юридичної особи в Єдиному державному реєстрі юридичних осіб, фізичних осіб-підприємців та громадських формувань;
   щодо іноземних юридичних осіб – ідентифікаційний код із витягу з торговельного, банківського, судового реєстру або іншого офіційного документа, що підтверджує реєстрацію іноземної юридичної особи в країні, у якій зареєстровано її головний офіс;
9) у колонці 9 зазначається: 
   щодо фізичних осіб – країна місця проживання;
   щодо юридичних осіб – резидентів України – країна місцезнаходження;
   щодо іноземних юридичних осіб – країна місця реєстрації, місцезнаходження;</t>
  </si>
  <si>
    <t>10) у колонці 10 зазначається:
   щодо фізичних осіб – місце проживання (повна адреса);
   щодо юридичних осіб – резидентів України – місцезнаходження (повна адреса);
   щодо іноземних юридичних осіб – місце реєстрації, місцезнаходження (повна адреса);
11) у колонці 11 зазначається країна громадянства фізичної особи;
12) у колонці 12 зазначаються взаємозв’язки особи з юридичною особою і власниками істотної участі та остаточними ключовими учасниками юридичної особи: 
   якщо особа має тільки пряму участь у юридичній особі, зазначається, що особа є акціонером (учасником) юридичної особи;
   якщо особа має опосередковану участь у юридичній особі, зазначаються всі особи, через яких особа має опосередковану участь у юридичній особі, та взаємозв’язки між ними – щодо кожної ланки в ланцюгу володіння участю в юридичній особі;
   якщо серед власників істотної участі та/або остаточних ключових учасників у структурі власності юридичної особи є асоційовані особи та/або особи, пов’язані спільними економічними інтересами та/або які мають інший зв’язок з остаточним ключовим учасником, зазначається інформація щодо правових підстав та строків дії такого зв’язку (строків дії правочину);
13) у колонці 13 наводиться розрахунок опосередкованої участі остаточного ключового учасника в юридичній особі, на підставі якого була заповнена колонка 7, у вигляді математичного виразу.</t>
  </si>
  <si>
    <t>(далі – юридична особа)</t>
  </si>
  <si>
    <t>1) у колонці 2 зазначається: 
   щодо фізичних осіб – громадян України – прізвище, власне ім’я та по батькові (за наявності) особи згідно з паспортом; 
   щодо фізичних осіб – іноземців та осіб без громадянства – повне ім’я та прізвище англійською мовою і їх транслітерація українською мовою;
   щодо юридичних осіб – резидентів України – повне найменування відповідно до установчих документів;
   щодо пайового інвестиційного фонду – повне найменування пайового інвестиційного фонду, повне найменування компанії з управління активами, яка діє в інтересах пайового інвестиційного фонду; 
   щодо юридичних осіб – резидентів інших держав – повне найменування англійською мовою та його транслітерація українською мовою</t>
  </si>
  <si>
    <t>2) у колонці 3 зазначається тип особи у вигляді літер: 
“Д” – для держави (в особі відповідного державного органу); 
“ІСІ” – для інституту спільного інвестування; 
“МФУ” – для міжнародної фінансової установи; 
“ПК” – для публічної компанії; 
“ТГ” – для територіальної громади (в особі відповідного органу місцевого самоврядування);
“ФО” – для фізичної особи; 
“ЮО” – для юридичної особи; 
“І” – для осіб, що не належать до вищезазначених категорій;</t>
  </si>
  <si>
    <t>3) у колонці 4 зазначається відсоток прямої участі особи в юридичній особі;
4) у колонці 5 зазначається відсоток опосередкованої участі особи в юридичній особі;
5) у колонці 6 зазначається сума значень колонок 5 і 6;</t>
  </si>
  <si>
    <t>6) у колонці 7 зазначається: 
   щодо фізичних осіб – ідентифікаційний номер (податковий номер). Ідентифікаційний номер (податковий номер) не зазначається, якщо власник істотної участі в юридичній особі помер / оголошений судом померлим / визнаний судом безвісно відсутнім. У такому разі зазначається “помер” / “оголошений померлим” / “безвісно відсутній”;
   щодо юридичних осіб – резидентів України – ідентифікаційний код юридичної особи в Єдиному державному реєстрі юридичних осіб, фізичних осіб-підприємців та громадських формувань;
   щодо іноземних юридичних осіб – ідентифікаційний код із витягу з торговельного, банківського, судового реєстру або іншого офіційного документа, що підтверджує реєстрацію іноземної юридичної особи в країні, у якій зареєстровано її головний офіс;
7) у колонці 8 зазначається: 
   щодо фізичних осіб – країна місця проживання;
   щодо юридичних осіб – резидентів України – країна місцезнаходження;
   щодо іноземних юридичних осіб – країна місця реєстрації, місцезнаходження;</t>
  </si>
  <si>
    <t>8) у колонці 9 зазначається:
   щодо фізичних осіб – місце проживання (повна адреса);
   щодо юридичних осіб – резидентів України – місцезнаходження (повна адреса);
   щодо іноземних юридичних осіб – місце реєстрації, місцезнаходження (повна адреса);</t>
  </si>
  <si>
    <t>9) у колонці 10 зазначається країна громадянства фізичної особи;
10) у колонці 11 зазначаються взаємозв’язки особи з юридичною особою та підстави, у зв’язку з якими особа є власником істотної участі в юридичній особі, а також дата і номер рішення Національного банку України / Національної комісії, що здійснює державне регулювання у сфері ринків фінансових послуг, про надання згоди на набуття / збільшення істотної участі в юридичній особі, а також: 
   якщо особа має пряму участь у юридичній особі, зазначається, що особа є акціонером (учасником) юридичної особи та наводиться її частка в статутному капіталі юридичної особи; 
   якщо особа має опосередковану істотну участь в юридичній особі, зазначаються всі особи, через яких особа має опосередковану участь в юридичній особі, та взаємозв’язки між ними – щодо кожної ланки в ланцюгу володіння корпоративними правами в юридичній особі із зазначенням відсотка володіння корпоративними правами кожної з юридичних осіб у цьому ланцюгу; 
   якщо особа спільно з іншими особами як група осіб є власником істотної участі в юридичній особі, зазначаються всі особи, що входять до такої групи, та підстави, у зв’язку з якими такі особи належать до однієї групи;
   якщо особа є власником істотної участі незалежно від формального володіння, зазначаються обставини, у зв’язку з якими особа має можливість значного або вирішального впливу на управління та діяльність юридичної особи;
   якщо особа є власником істотної участі у зв’язку з передаванням їй прав голосу за дорученням, зазначається документ, яким оформлене таке доручення; 
11) стосовно всіх документів, зазначених у колонці 11, наводяться дата їх видачі та строк дії.</t>
  </si>
  <si>
    <t>Версія файлу від: 19.12.2025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</si>
</sst>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  <font>
      <sz val="10"/>
      <color theme="0" tint="-0.34998626667073579"/>
      <name val="Times New Roman"/>
      <family val="1"/>
      <charset val="204"/>
    </font>
    <font>
      <sz val="9"/>
      <color theme="0" tint="-0.34998626667073579"/>
      <name val="Times New Roman"/>
      <family val="1"/>
      <charset val="204"/>
    </font>
    <font>
      <sz val="8"/>
      <color theme="0" tint="-0.3499862666707357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"/>
      <color theme="0"/>
      <name val="Calibri"/>
      <family val="2"/>
      <charset val="204"/>
      <scheme val="minor"/>
    </font>
    <font>
      <sz val="1"/>
      <color theme="0"/>
      <name val="Arial"/>
      <family val="2"/>
      <charset val="204"/>
    </font>
    <font>
      <sz val="8"/>
      <color theme="2" tint="-0.49998474074526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9"/>
      </left>
      <right/>
      <top style="thin">
        <color theme="9"/>
      </top>
      <bottom style="medium">
        <color theme="9"/>
      </bottom>
      <diagonal/>
    </border>
    <border>
      <left/>
      <right/>
      <top style="thin">
        <color theme="9"/>
      </top>
      <bottom style="medium">
        <color theme="9"/>
      </bottom>
      <diagonal/>
    </border>
    <border>
      <left/>
      <right style="thin">
        <color indexed="64"/>
      </right>
      <top style="thin">
        <color theme="9"/>
      </top>
      <bottom style="medium">
        <color theme="9"/>
      </bottom>
      <diagonal/>
    </border>
    <border>
      <left style="thin">
        <color indexed="64"/>
      </left>
      <right/>
      <top style="thin">
        <color theme="9"/>
      </top>
      <bottom style="medium">
        <color theme="9"/>
      </bottom>
      <diagonal/>
    </border>
    <border>
      <left/>
      <right style="thin">
        <color theme="9"/>
      </right>
      <top style="thin">
        <color theme="9"/>
      </top>
      <bottom style="medium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49" fontId="2" fillId="0" borderId="0" xfId="0" applyNumberFormat="1" applyFont="1" applyAlignment="1">
      <alignment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vertical="top" wrapText="1"/>
      <protection locked="0"/>
    </xf>
    <xf numFmtId="2" fontId="2" fillId="0" borderId="0" xfId="0" applyNumberFormat="1" applyFont="1" applyAlignment="1" applyProtection="1">
      <alignment horizontal="center" vertical="top" wrapText="1"/>
      <protection locked="0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left" vertical="top" indent="1"/>
    </xf>
    <xf numFmtId="0" fontId="8" fillId="0" borderId="0" xfId="0" applyFont="1" applyAlignment="1">
      <alignment horizontal="left" indent="1"/>
    </xf>
    <xf numFmtId="0" fontId="7" fillId="0" borderId="3" xfId="0" applyFont="1" applyBorder="1" applyAlignment="1">
      <alignment horizontal="left" vertical="top" indent="1"/>
    </xf>
    <xf numFmtId="0" fontId="8" fillId="0" borderId="3" xfId="0" applyFont="1" applyBorder="1" applyAlignment="1">
      <alignment horizontal="left" indent="1"/>
    </xf>
    <xf numFmtId="0" fontId="8" fillId="0" borderId="15" xfId="0" applyFont="1" applyBorder="1" applyAlignment="1">
      <alignment horizontal="left" indent="1"/>
    </xf>
    <xf numFmtId="0" fontId="2" fillId="0" borderId="18" xfId="0" applyFont="1" applyBorder="1" applyAlignment="1">
      <alignment horizontal="left" vertical="top"/>
    </xf>
    <xf numFmtId="0" fontId="2" fillId="0" borderId="0" xfId="0" applyFont="1" applyBorder="1" applyAlignment="1">
      <alignment horizontal="right" vertical="top"/>
    </xf>
    <xf numFmtId="0" fontId="2" fillId="0" borderId="17" xfId="0" applyFont="1" applyBorder="1" applyAlignment="1">
      <alignment horizontal="left" vertical="top"/>
    </xf>
    <xf numFmtId="0" fontId="9" fillId="0" borderId="3" xfId="0" applyFont="1" applyBorder="1" applyAlignment="1">
      <alignment horizontal="right" vertical="top"/>
    </xf>
    <xf numFmtId="0" fontId="2" fillId="0" borderId="14" xfId="0" applyFont="1" applyBorder="1" applyAlignment="1">
      <alignment horizontal="left" vertical="top"/>
    </xf>
    <xf numFmtId="0" fontId="9" fillId="0" borderId="1" xfId="0" applyFont="1" applyBorder="1" applyAlignment="1">
      <alignment horizontal="right" vertical="top"/>
    </xf>
    <xf numFmtId="0" fontId="2" fillId="0" borderId="0" xfId="0" applyFont="1" applyBorder="1" applyAlignment="1">
      <alignment horizontal="right" vertical="top" wrapText="1"/>
    </xf>
    <xf numFmtId="0" fontId="2" fillId="0" borderId="14" xfId="0" applyFont="1" applyBorder="1" applyAlignment="1">
      <alignment vertical="top"/>
    </xf>
    <xf numFmtId="0" fontId="2" fillId="0" borderId="1" xfId="0" applyFont="1" applyBorder="1" applyAlignment="1">
      <alignment horizontal="right" vertical="top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left" vertical="top" wrapText="1"/>
      <protection hidden="1"/>
    </xf>
    <xf numFmtId="0" fontId="4" fillId="0" borderId="9" xfId="0" applyFont="1" applyBorder="1" applyAlignment="1" applyProtection="1">
      <alignment horizontal="left" vertical="top" wrapText="1"/>
      <protection hidden="1"/>
    </xf>
    <xf numFmtId="0" fontId="4" fillId="0" borderId="9" xfId="0" applyFont="1" applyBorder="1" applyAlignment="1" applyProtection="1">
      <alignment horizontal="center" vertical="top" wrapText="1"/>
      <protection hidden="1"/>
    </xf>
    <xf numFmtId="0" fontId="4" fillId="0" borderId="11" xfId="0" applyFont="1" applyBorder="1" applyAlignment="1" applyProtection="1">
      <alignment horizontal="left" vertical="top" wrapText="1"/>
      <protection hidden="1"/>
    </xf>
    <xf numFmtId="0" fontId="4" fillId="0" borderId="11" xfId="0" applyFont="1" applyBorder="1" applyAlignment="1" applyProtection="1">
      <alignment vertical="top" wrapText="1"/>
      <protection hidden="1"/>
    </xf>
    <xf numFmtId="0" fontId="4" fillId="0" borderId="10" xfId="0" applyFont="1" applyBorder="1" applyAlignment="1" applyProtection="1">
      <alignment vertical="top" wrapText="1"/>
      <protection hidden="1"/>
    </xf>
    <xf numFmtId="0" fontId="4" fillId="0" borderId="17" xfId="0" applyFont="1" applyBorder="1" applyAlignment="1" applyProtection="1">
      <alignment vertical="top" wrapText="1"/>
      <protection hidden="1"/>
    </xf>
    <xf numFmtId="0" fontId="4" fillId="0" borderId="15" xfId="0" applyFont="1" applyBorder="1" applyAlignment="1" applyProtection="1">
      <alignment vertical="top" wrapText="1"/>
      <protection hidden="1"/>
    </xf>
    <xf numFmtId="0" fontId="4" fillId="0" borderId="16" xfId="0" applyFont="1" applyBorder="1" applyAlignment="1" applyProtection="1">
      <alignment horizontal="center" vertical="top" wrapText="1"/>
      <protection hidden="1"/>
    </xf>
    <xf numFmtId="0" fontId="4" fillId="0" borderId="17" xfId="0" applyFont="1" applyBorder="1" applyAlignment="1" applyProtection="1">
      <alignment horizontal="left" vertical="top" wrapText="1"/>
      <protection hidden="1"/>
    </xf>
    <xf numFmtId="0" fontId="0" fillId="0" borderId="0" xfId="0" applyAlignment="1">
      <alignment horizontal="left" vertical="top" wrapText="1" indent="2"/>
    </xf>
    <xf numFmtId="0" fontId="0" fillId="0" borderId="0" xfId="0" applyAlignment="1">
      <alignment horizontal="left" wrapText="1" indent="2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4" fontId="10" fillId="0" borderId="1" xfId="0" applyNumberFormat="1" applyFont="1" applyBorder="1" applyAlignment="1" applyProtection="1">
      <alignment horizontal="center"/>
      <protection hidden="1"/>
    </xf>
    <xf numFmtId="0" fontId="4" fillId="0" borderId="0" xfId="0" applyFont="1"/>
    <xf numFmtId="0" fontId="10" fillId="0" borderId="0" xfId="0" applyFont="1" applyAlignment="1">
      <alignment horizontal="right"/>
    </xf>
    <xf numFmtId="0" fontId="4" fillId="0" borderId="0" xfId="0" applyFont="1" applyAlignment="1">
      <alignment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2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left" vertical="top" wrapText="1" indent="2"/>
    </xf>
    <xf numFmtId="0" fontId="9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top"/>
    </xf>
    <xf numFmtId="0" fontId="4" fillId="0" borderId="1" xfId="0" applyFont="1" applyBorder="1" applyAlignment="1" applyProtection="1">
      <alignment horizontal="center" wrapText="1"/>
      <protection hidden="1"/>
    </xf>
    <xf numFmtId="0" fontId="14" fillId="0" borderId="3" xfId="0" applyFont="1" applyBorder="1" applyAlignment="1" applyProtection="1">
      <alignment horizontal="center" vertical="top" wrapText="1"/>
      <protection hidden="1"/>
    </xf>
    <xf numFmtId="0" fontId="4" fillId="0" borderId="0" xfId="0" applyFont="1" applyAlignment="1" applyProtection="1">
      <alignment wrapText="1"/>
      <protection hidden="1"/>
    </xf>
    <xf numFmtId="0" fontId="4" fillId="0" borderId="0" xfId="0" applyFont="1" applyAlignment="1" applyProtection="1">
      <alignment vertical="top" wrapText="1"/>
      <protection hidden="1"/>
    </xf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10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0" fillId="0" borderId="0" xfId="0" applyFont="1" applyBorder="1" applyAlignment="1" applyProtection="1">
      <alignment vertical="center"/>
      <protection hidden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14" fontId="10" fillId="0" borderId="0" xfId="0" applyNumberFormat="1" applyFont="1" applyBorder="1" applyAlignment="1" applyProtection="1">
      <alignment horizontal="center"/>
      <protection hidden="1"/>
    </xf>
    <xf numFmtId="0" fontId="4" fillId="0" borderId="14" xfId="0" applyFont="1" applyBorder="1" applyAlignment="1" applyProtection="1">
      <alignment vertical="top" wrapText="1"/>
      <protection hidden="1"/>
    </xf>
    <xf numFmtId="0" fontId="4" fillId="0" borderId="12" xfId="0" applyFont="1" applyBorder="1" applyAlignment="1" applyProtection="1">
      <alignment vertical="top" wrapText="1"/>
      <protection hidden="1"/>
    </xf>
    <xf numFmtId="0" fontId="16" fillId="0" borderId="0" xfId="0" applyFont="1" applyAlignment="1">
      <alignment horizontal="left" vertical="top" wrapText="1" indent="2"/>
    </xf>
    <xf numFmtId="0" fontId="4" fillId="0" borderId="0" xfId="0" applyFont="1" applyBorder="1" applyAlignment="1" applyProtection="1">
      <alignment horizontal="center" wrapText="1"/>
      <protection hidden="1"/>
    </xf>
    <xf numFmtId="0" fontId="14" fillId="0" borderId="0" xfId="0" applyFont="1" applyBorder="1" applyAlignment="1">
      <alignment horizontal="center" vertical="top" wrapText="1"/>
    </xf>
    <xf numFmtId="14" fontId="4" fillId="0" borderId="0" xfId="0" applyNumberFormat="1" applyFont="1" applyBorder="1" applyAlignment="1" applyProtection="1">
      <alignment horizontal="center" wrapText="1"/>
      <protection hidden="1"/>
    </xf>
    <xf numFmtId="0" fontId="4" fillId="0" borderId="0" xfId="0" applyFont="1" applyBorder="1" applyAlignment="1" applyProtection="1">
      <alignment horizontal="center" vertical="center" wrapText="1"/>
      <protection hidden="1"/>
    </xf>
    <xf numFmtId="0" fontId="14" fillId="0" borderId="0" xfId="0" applyFont="1" applyBorder="1" applyAlignment="1" applyProtection="1">
      <alignment horizontal="center" vertical="top" wrapText="1"/>
      <protection hidden="1"/>
    </xf>
    <xf numFmtId="0" fontId="10" fillId="0" borderId="0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wrapText="1"/>
      <protection hidden="1"/>
    </xf>
    <xf numFmtId="3" fontId="17" fillId="0" borderId="12" xfId="0" applyNumberFormat="1" applyFont="1" applyBorder="1" applyAlignment="1">
      <alignment horizontal="center" vertical="center" wrapText="1"/>
    </xf>
    <xf numFmtId="3" fontId="17" fillId="0" borderId="13" xfId="0" applyNumberFormat="1" applyFont="1" applyBorder="1" applyAlignment="1">
      <alignment horizontal="center" vertical="center" wrapText="1"/>
    </xf>
    <xf numFmtId="3" fontId="17" fillId="0" borderId="14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3" fontId="17" fillId="0" borderId="17" xfId="0" applyNumberFormat="1" applyFont="1" applyBorder="1" applyAlignment="1">
      <alignment horizontal="center" vertical="center" wrapText="1"/>
    </xf>
    <xf numFmtId="3" fontId="18" fillId="0" borderId="15" xfId="0" applyNumberFormat="1" applyFont="1" applyBorder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Fill="1" applyProtection="1">
      <protection hidden="1"/>
    </xf>
    <xf numFmtId="0" fontId="20" fillId="0" borderId="0" xfId="0" applyFont="1" applyFill="1" applyAlignment="1">
      <alignment horizontal="left" vertical="top"/>
    </xf>
    <xf numFmtId="49" fontId="20" fillId="0" borderId="0" xfId="0" applyNumberFormat="1" applyFont="1" applyFill="1" applyAlignment="1">
      <alignment horizontal="left" vertical="top"/>
    </xf>
    <xf numFmtId="0" fontId="20" fillId="0" borderId="0" xfId="0" applyFont="1" applyFill="1" applyAlignment="1">
      <alignment vertical="top"/>
    </xf>
    <xf numFmtId="49" fontId="20" fillId="0" borderId="0" xfId="0" applyNumberFormat="1" applyFont="1" applyFill="1" applyAlignment="1">
      <alignment vertical="top"/>
    </xf>
    <xf numFmtId="0" fontId="20" fillId="0" borderId="0" xfId="0" applyFont="1" applyFill="1" applyAlignment="1">
      <alignment horizontal="center" vertical="center" wrapText="1"/>
    </xf>
    <xf numFmtId="0" fontId="4" fillId="0" borderId="9" xfId="0" applyFont="1" applyBorder="1" applyAlignment="1" applyProtection="1">
      <alignment horizontal="left" vertical="top"/>
      <protection hidden="1"/>
    </xf>
    <xf numFmtId="0" fontId="4" fillId="0" borderId="15" xfId="0" applyFont="1" applyBorder="1" applyAlignment="1" applyProtection="1">
      <alignment horizontal="left" vertical="top" wrapText="1"/>
      <protection hidden="1"/>
    </xf>
    <xf numFmtId="0" fontId="4" fillId="0" borderId="16" xfId="0" applyFont="1" applyBorder="1" applyAlignment="1" applyProtection="1">
      <alignment horizontal="left" vertical="top"/>
      <protection hidden="1"/>
    </xf>
    <xf numFmtId="0" fontId="4" fillId="0" borderId="16" xfId="0" applyFont="1" applyBorder="1" applyAlignment="1" applyProtection="1">
      <alignment horizontal="left" vertical="top" wrapText="1"/>
      <protection hidden="1"/>
    </xf>
    <xf numFmtId="0" fontId="4" fillId="0" borderId="2" xfId="0" applyFont="1" applyBorder="1" applyAlignment="1" applyProtection="1">
      <alignment horizontal="left" vertical="top" wrapText="1"/>
      <protection hidden="1"/>
    </xf>
    <xf numFmtId="0" fontId="4" fillId="0" borderId="10" xfId="0" applyFont="1" applyBorder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right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wrapText="1"/>
      <protection hidden="1"/>
    </xf>
    <xf numFmtId="0" fontId="12" fillId="0" borderId="0" xfId="0" applyFont="1" applyBorder="1" applyAlignment="1" applyProtection="1">
      <alignment horizontal="center" vertical="top" wrapText="1"/>
      <protection hidden="1"/>
    </xf>
    <xf numFmtId="0" fontId="12" fillId="0" borderId="3" xfId="0" applyFont="1" applyBorder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12" fillId="0" borderId="0" xfId="0" applyFont="1" applyAlignment="1" applyProtection="1">
      <alignment vertical="center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16" fontId="6" fillId="0" borderId="10" xfId="0" applyNumberFormat="1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7" fillId="0" borderId="13" xfId="0" applyNumberFormat="1" applyFont="1" applyBorder="1" applyAlignment="1" applyProtection="1">
      <alignment horizontal="center" vertical="center" wrapText="1"/>
      <protection hidden="1"/>
    </xf>
    <xf numFmtId="3" fontId="17" fillId="0" borderId="14" xfId="0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21" fillId="0" borderId="0" xfId="0" applyFont="1" applyAlignment="1">
      <alignment horizontal="right" vertical="top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49" fontId="7" fillId="0" borderId="2" xfId="0" applyNumberFormat="1" applyFont="1" applyBorder="1" applyAlignment="1" applyProtection="1">
      <alignment horizontal="left" vertical="top" indent="1"/>
      <protection locked="0"/>
    </xf>
    <xf numFmtId="49" fontId="7" fillId="0" borderId="10" xfId="0" applyNumberFormat="1" applyFont="1" applyBorder="1" applyAlignment="1" applyProtection="1">
      <alignment horizontal="left" vertical="top" indent="1"/>
      <protection locked="0"/>
    </xf>
    <xf numFmtId="49" fontId="7" fillId="0" borderId="1" xfId="0" applyNumberFormat="1" applyFont="1" applyBorder="1" applyAlignment="1" applyProtection="1">
      <alignment horizontal="left" vertical="top" indent="1"/>
      <protection locked="0"/>
    </xf>
    <xf numFmtId="49" fontId="7" fillId="0" borderId="12" xfId="0" applyNumberFormat="1" applyFont="1" applyBorder="1" applyAlignment="1" applyProtection="1">
      <alignment horizontal="left" vertical="top" indent="1"/>
      <protection locked="0"/>
    </xf>
    <xf numFmtId="14" fontId="7" fillId="0" borderId="1" xfId="0" applyNumberFormat="1" applyFont="1" applyBorder="1" applyAlignment="1" applyProtection="1">
      <alignment horizontal="left" vertical="top" indent="1"/>
      <protection locked="0"/>
    </xf>
    <xf numFmtId="14" fontId="7" fillId="0" borderId="12" xfId="0" applyNumberFormat="1" applyFont="1" applyBorder="1" applyAlignment="1" applyProtection="1">
      <alignment horizontal="left" vertical="top" indent="1"/>
      <protection locked="0"/>
    </xf>
    <xf numFmtId="0" fontId="3" fillId="0" borderId="17" xfId="0" applyFont="1" applyBorder="1" applyAlignment="1">
      <alignment horizontal="right" vertical="top"/>
    </xf>
    <xf numFmtId="0" fontId="3" fillId="0" borderId="3" xfId="0" applyFont="1" applyBorder="1" applyAlignment="1">
      <alignment horizontal="right" vertical="top"/>
    </xf>
    <xf numFmtId="0" fontId="7" fillId="0" borderId="1" xfId="0" applyFont="1" applyBorder="1" applyAlignment="1" applyProtection="1">
      <alignment horizontal="left" vertical="top" indent="1"/>
      <protection locked="0"/>
    </xf>
    <xf numFmtId="0" fontId="7" fillId="0" borderId="12" xfId="0" applyFont="1" applyBorder="1" applyAlignment="1" applyProtection="1">
      <alignment horizontal="left" vertical="top" indent="1"/>
      <protection locked="0"/>
    </xf>
    <xf numFmtId="0" fontId="10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hidden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wrapText="1"/>
      <protection hidden="1"/>
    </xf>
    <xf numFmtId="0" fontId="14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4" fillId="0" borderId="3" xfId="0" applyFont="1" applyBorder="1" applyAlignment="1">
      <alignment horizontal="center" vertical="top" wrapText="1"/>
    </xf>
    <xf numFmtId="14" fontId="4" fillId="0" borderId="1" xfId="0" applyNumberFormat="1" applyFont="1" applyBorder="1" applyAlignment="1" applyProtection="1">
      <alignment horizontal="center" wrapText="1"/>
      <protection hidden="1"/>
    </xf>
    <xf numFmtId="0" fontId="4" fillId="0" borderId="1" xfId="0" applyFont="1" applyBorder="1" applyAlignment="1" applyProtection="1">
      <alignment horizontal="center"/>
      <protection hidden="1"/>
    </xf>
    <xf numFmtId="0" fontId="14" fillId="0" borderId="3" xfId="0" applyFont="1" applyBorder="1" applyAlignment="1" applyProtection="1">
      <alignment horizontal="center" vertical="top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3" xfId="0" applyFont="1" applyBorder="1" applyAlignment="1" applyProtection="1">
      <alignment horizontal="center" vertical="top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right" vertical="center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</cellXfs>
  <cellStyles count="1">
    <cellStyle name="Звичайний" xfId="0" builtinId="0"/>
  </cellStyles>
  <dxfs count="1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protection locked="1" hidden="1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general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scheme val="none"/>
      </font>
      <alignment horizontal="center" vertical="top" textRotation="0" wrapText="1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protection locked="1" hidden="1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top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auto="1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>
      <xs:annotation>
        <xs:documentation>FOS1</xs:documentation>
        <xs:appinfo>Published: 08.04.2021 16:46:37</xs:appinfo>
        <xs:appinfo>Start date: 01.12.2020</xs:appinfo>
      </xs:annotation>
      <xs:simpleType name="CTREPORTDATE">
        <xs:restriction base="xs:token">
          <xs:pattern value="(0[1-9]|[12]\d|3[01])\.(0[1-9]|1[0-2])\.\d\d\d\d"/>
        </xs:restriction>
      </xs:simpleType>
      <xs:simpleType name="CTKOD_EKP">
        <xs:annotation>
          <xs:documentation>Код показника</xs:documentation>
        </xs:annotation>
        <xs:restriction base="xs:string">
				</xs:restriction>
      </xs:simpleType>
      <xs:simpleType name="CTKOD_K020">
        <xs:restriction base="xs:string">
          <xs:minLength value="10"/>
          <xs:maxLength value="10"/>
        </xs:restriction>
      </xs:simpleType>
      <xs:simpleType name="CTKOD_K021">
        <xs:annotation>
          <xs:documentation>K021 Ознака коду особи</xs:documentation>
        </xs:annotation>
        <xs:restriction base="xs:string">
          <xs:enumeration value="#">
					</xs:enumeration>
          <xs:enumeration value="A">
					</xs:enumeration>
          <xs:enumeration value="B">
					</xs:enumeration>
          <xs:enumeration value="C">
					</xs:enumeration>
          <xs:enumeration value="D">
					</xs:enumeration>
          <xs:enumeration value="E">
					</xs:enumeration>
          <xs:enumeration value="F">
					</xs:enumeration>
          <xs:enumeration value="G">
					</xs:enumeration>
          <xs:enumeration value="H">
					</xs:enumeration>
          <xs:enumeration value="I">
					</xs:enumeration>
          <xs:enumeration value="J">
					</xs:enumeration>
          <xs:enumeration value="K">
					</xs:enumeration>
          <xs:enumeration value="L">
					</xs:enumeration>
          <xs:enumeration value="M">
					</xs:enumeration>
          <xs:enumeration value="1">
					</xs:enumeration>
          <xs:enumeration value="2">
					</xs:enumeration>
          <xs:enumeration value="3">
					</xs:enumeration>
          <xs:enumeration value="4">
					</xs:enumeration>
          <xs:enumeration value="5">
					</xs:enumeration>
          <xs:enumeration value="6">
					</xs:enumeration>
          <xs:enumeration value="7">
					</xs:enumeration>
          <xs:enumeration value="8">
					</xs:enumeration>
          <xs:enumeration value="9">
					</xs:enumeration>
        </xs:restriction>
      </xs:simpleType>
      <xs:simpleType name="CTKOD_Q029">
        <xs:restriction base="xs:string">
          <xs:minLength value="1"/>
          <xs:maxLength value="30"/>
        </xs:restriction>
      </xs:simpleType>
      <xs:simpleType name="CTKOD_Q001_1">
        <xs:restriction base="xs:string">
          <xs:minLength value="1"/>
          <xs:maxLength value="2000"/>
        </xs:restriction>
      </xs:simpleType>
      <xs:simpleType name="CTKOD_K151">
        <xs:annotation>
          <xs:documentation>K151 Код типу особи</xs:documentation>
        </xs:annotation>
        <xs:restriction base="xs:string">
				</xs:restriction>
      </xs:simpleType>
      <xs:simpleType name="CTKOD_Q002_1">
        <xs:restriction base="xs:string">
          <xs:maxLength value="30"/>
        </xs:restriction>
      </xs:simpleType>
      <xs:simpleType name="CTKOD_H003">
        <xs:restriction base="xs:string">
          <xs:minLength value="1"/>
          <xs:maxLength value="1"/>
        </xs:restriction>
      </xs:simpleType>
      <xs:simpleType name="CTKOD_H004">
        <xs:restriction base="xs:string">
          <xs:minLength value="1"/>
          <xs:maxLength value="1"/>
        </xs:restriction>
      </xs:simpleType>
      <xs:simpleType name="CTKOD_K040">
        <xs:annotation>
          <xs:documentation>K040 Країни місцезнаходження </xs:documentation>
        </xs:annotation>
        <xs:restriction base="xs:string">
          <xs:enumeration value="#">
					</xs:enumeration>
          <xs:enumeration value="004">
					</xs:enumeration>
          <xs:enumeration value="008">
					</xs:enumeration>
          <xs:enumeration value="010">
					</xs:enumeration>
          <xs:enumeration value="012">
					</xs:enumeration>
          <xs:enumeration value="016">
					</xs:enumeration>
          <xs:enumeration value="020">
					</xs:enumeration>
          <xs:enumeration value="024">
					</xs:enumeration>
          <xs:enumeration value="028">
					</xs:enumeration>
          <xs:enumeration value="031">
					</xs:enumeration>
          <xs:enumeration value="032">
					</xs:enumeration>
          <xs:enumeration value="036">
					</xs:enumeration>
          <xs:enumeration value="040">
					</xs:enumeration>
          <xs:enumeration value="044">
					</xs:enumeration>
          <xs:enumeration value="048">
					</xs:enumeration>
          <xs:enumeration value="050">
					</xs:enumeration>
          <xs:enumeration value="051">
					</xs:enumeration>
          <xs:enumeration value="052">
					</xs:enumeration>
          <xs:enumeration value="056">
					</xs:enumeration>
          <xs:enumeration value="060">
					</xs:enumeration>
          <xs:enumeration value="064">
					</xs:enumeration>
          <xs:enumeration value="068">
					</xs:enumeration>
          <xs:enumeration value="070">
					</xs:enumeration>
          <xs:enumeration value="072">
					</xs:enumeration>
          <xs:enumeration value="074">
					</xs:enumeration>
          <xs:enumeration value="076">
					</xs:enumeration>
          <xs:enumeration value="084">
					</xs:enumeration>
          <xs:enumeration value="086">
					</xs:enumeration>
          <xs:enumeration value="090">
					</xs:enumeration>
          <xs:enumeration value="092">
					</xs:enumeration>
          <xs:enumeration value="096">
					</xs:enumeration>
          <xs:enumeration value="097">
					</xs:enumeration>
          <xs:enumeration value="100">
					</xs:enumeration>
          <xs:enumeration value="104">
					</xs:enumeration>
          <xs:enumeration value="108">
					</xs:enumeration>
          <xs:enumeration value="112">
					</xs:enumeration>
          <xs:enumeration value="116">
					</xs:enumeration>
          <xs:enumeration value="120">
					</xs:enumeration>
          <xs:enumeration value="124">
					</xs:enumeration>
          <xs:enumeration value="132">
					</xs:enumeration>
          <xs:enumeration value="136">
					</xs:enumeration>
          <xs:enumeration value="140">
					</xs:enumeration>
          <xs:enumeration value="144">
					</xs:enumeration>
          <xs:enumeration value="148">
					</xs:enumeration>
          <xs:enumeration value="152">
					</xs:enumeration>
          <xs:enumeration value="156">
					</xs:enumeration>
          <xs:enumeration value="158">
					</xs:enumeration>
          <xs:enumeration value="162">
					</xs:enumeration>
          <xs:enumeration value="166">
					</xs:enumeration>
          <xs:enumeration value="170">
					</xs:enumeration>
          <xs:enumeration value="174">
					</xs:enumeration>
          <xs:enumeration value="175">
					</xs:enumeration>
          <xs:enumeration value="178">
					</xs:enumeration>
          <xs:enumeration value="180">
					</xs:enumeration>
          <xs:enumeration value="184">
					</xs:enumeration>
          <xs:enumeration value="188">
					</xs:enumeration>
          <xs:enumeration value="191">
					</xs:enumeration>
          <xs:enumeration value="192">
					</xs:enumeration>
          <xs:enumeration value="196">
					</xs:enumeration>
          <xs:enumeration value="203">
					</xs:enumeration>
          <xs:enumeration value="204">
					</xs:enumeration>
          <xs:enumeration value="208">
					</xs:enumeration>
          <xs:enumeration value="212">
					</xs:enumeration>
          <xs:enumeration value="214">
					</xs:enumeration>
          <xs:enumeration value="218">
					</xs:enumeration>
          <xs:enumeration value="222">
					</xs:enumeration>
          <xs:enumeration value="226">
					</xs:enumeration>
          <xs:enumeration value="231">
					</xs:enumeration>
          <xs:enumeration value="232">
					</xs:enumeration>
          <xs:enumeration value="233">
					</xs:enumeration>
          <xs:enumeration value="234">
					</xs:enumeration>
          <xs:enumeration value="238">
					</xs:enumeration>
          <xs:enumeration value="239">
					</xs:enumeration>
          <xs:enumeration value="242">
					</xs:enumeration>
          <xs:enumeration value="246">
					</xs:enumeration>
          <xs:enumeration value="248">
					</xs:enumeration>
          <xs:enumeration value="250">
					</xs:enumeration>
          <xs:enumeration value="254">
					</xs:enumeration>
          <xs:enumeration value="258">
					</xs:enumeration>
          <xs:enumeration value="260">
					</xs:enumeration>
          <xs:enumeration value="262">
					</xs:enumeration>
          <xs:enumeration value="266">
					</xs:enumeration>
          <xs:enumeration value="268">
					</xs:enumeration>
          <xs:enumeration value="270">
					</xs:enumeration>
          <xs:enumeration value="275">
					</xs:enumeration>
          <xs:enumeration value="276">
					</xs:enumeration>
          <xs:enumeration value="288">
					</xs:enumeration>
          <xs:enumeration value="292">
					</xs:enumeration>
          <xs:enumeration value="296">
					</xs:enumeration>
          <xs:enumeration value="300">
					</xs:enumeration>
          <xs:enumeration value="304">
					</xs:enumeration>
          <xs:enumeration value="308">
					</xs:enumeration>
          <xs:enumeration value="312">
					</xs:enumeration>
          <xs:enumeration value="316">
					</xs:enumeration>
          <xs:enumeration value="320">
					</xs:enumeration>
          <xs:enumeration value="324">
					</xs:enumeration>
          <xs:enumeration value="328">
					</xs:enumeration>
          <xs:enumeration value="332">
					</xs:enumeration>
          <xs:enumeration value="334">
					</xs:enumeration>
          <xs:enumeration value="336">
					</xs:enumeration>
          <xs:enumeration value="340">
					</xs:enumeration>
          <xs:enumeration value="344">
					</xs:enumeration>
          <xs:enumeration value="348">
					</xs:enumeration>
          <xs:enumeration value="352">
					</xs:enumeration>
          <xs:enumeration value="356">
					</xs:enumeration>
          <xs:enumeration value="360">
					</xs:enumeration>
          <xs:enumeration value="364">
					</xs:enumeration>
          <xs:enumeration value="368">
					</xs:enumeration>
          <xs:enumeration value="372">
					</xs:enumeration>
          <xs:enumeration value="376">
					</xs:enumeration>
          <xs:enumeration value="380">
					</xs:enumeration>
          <xs:enumeration value="384">
					</xs:enumeration>
          <xs:enumeration value="388">
					</xs:enumeration>
          <xs:enumeration value="392">
					</xs:enumeration>
          <xs:enumeration value="398">
					</xs:enumeration>
          <xs:enumeration value="400">
					</xs:enumeration>
          <xs:enumeration value="404">
					</xs:enumeration>
          <xs:enumeration value="408">
					</xs:enumeration>
          <xs:enumeration value="410">
					</xs:enumeration>
          <xs:enumeration value="414">
					</xs:enumeration>
          <xs:enumeration value="417">
					</xs:enumeration>
          <xs:enumeration value="418">
					</xs:enumeration>
          <xs:enumeration value="422">
					</xs:enumeration>
          <xs:enumeration value="426">
					</xs:enumeration>
          <xs:enumeration value="428">
					</xs:enumeration>
          <xs:enumeration value="430">
					</xs:enumeration>
          <xs:enumeration value="434">
					</xs:enumeration>
          <xs:enumeration value="438">
					</xs:enumeration>
          <xs:enumeration value="440">
					</xs:enumeration>
          <xs:enumeration value="442">
					</xs:enumeration>
          <xs:enumeration value="446">
					</xs:enumeration>
          <xs:enumeration value="450">
					</xs:enumeration>
          <xs:enumeration value="454">
					</xs:enumeration>
          <xs:enumeration value="458">
					</xs:enumeration>
          <xs:enumeration value="462">
					</xs:enumeration>
          <xs:enumeration value="466">
					</xs:enumeration>
          <xs:enumeration value="470">
					</xs:enumeration>
          <xs:enumeration value="474">
					</xs:enumeration>
          <xs:enumeration value="478">
					</xs:enumeration>
          <xs:enumeration value="480">
					</xs:enumeration>
          <xs:enumeration value="484">
					</xs:enumeration>
          <xs:enumeration value="492">
					</xs:enumeration>
          <xs:enumeration value="496">
					</xs:enumeration>
          <xs:enumeration value="498">
					</xs:enumeration>
          <xs:enumeration value="499">
					</xs:enumeration>
          <xs:enumeration value="500">
					</xs:enumeration>
          <xs:enumeration value="504">
					</xs:enumeration>
          <xs:enumeration value="508">
					</xs:enumeration>
          <xs:enumeration value="512">
					</xs:enumeration>
          <xs:enumeration value="516">
					</xs:enumeration>
          <xs:enumeration value="520">
					</xs:enumeration>
          <xs:enumeration value="524">
					</xs:enumeration>
          <xs:enumeration value="528">
					</xs:enumeration>
          <xs:enumeration value="531">
					</xs:enumeration>
          <xs:enumeration value="533">
					</xs:enumeration>
          <xs:enumeration value="534">
					</xs:enumeration>
          <xs:enumeration value="535">
					</xs:enumeration>
          <xs:enumeration value="540">
					</xs:enumeration>
          <xs:enumeration value="548">
					</xs:enumeration>
          <xs:enumeration value="554">
					</xs:enumeration>
          <xs:enumeration value="558">
					</xs:enumeration>
          <xs:enumeration value="562">
					</xs:enumeration>
          <xs:enumeration value="566">
					</xs:enumeration>
          <xs:enumeration value="570">
					</xs:enumeration>
          <xs:enumeration value="574">
					</xs:enumeration>
          <xs:enumeration value="578">
					</xs:enumeration>
          <xs:enumeration value="580">
					</xs:enumeration>
          <xs:enumeration value="581">
					</xs:enumeration>
          <xs:enumeration value="583">
					</xs:enumeration>
          <xs:enumeration value="584">
					</xs:enumeration>
          <xs:enumeration value="585">
					</xs:enumeration>
          <xs:enumeration value="586">
					</xs:enumeration>
          <xs:enumeration value="591">
					</xs:enumeration>
          <xs:enumeration value="598">
					</xs:enumeration>
          <xs:enumeration value="600">
					</xs:enumeration>
          <xs:enumeration value="604">
					</xs:enumeration>
          <xs:enumeration value="608">
					</xs:enumeration>
          <xs:enumeration value="612">
					</xs:enumeration>
          <xs:enumeration value="616">
					</xs:enumeration>
          <xs:enumeration value="620">
					</xs:enumeration>
          <xs:enumeration value="624">
					</xs:enumeration>
          <xs:enumeration value="626">
					</xs:enumeration>
          <xs:enumeration value="630">
					</xs:enumeration>
          <xs:enumeration value="634">
					</xs:enumeration>
          <xs:enumeration value="638">
					</xs:enumeration>
          <xs:enumeration value="642">
					</xs:enumeration>
          <xs:enumeration value="643">
					</xs:enumeration>
          <xs:enumeration value="646">
					</xs:enumeration>
          <xs:enumeration value="652">
					</xs:enumeration>
          <xs:enumeration value="654">
					</xs:enumeration>
          <xs:enumeration value="659">
					</xs:enumeration>
          <xs:enumeration value="660">
					</xs:enumeration>
          <xs:enumeration value="662">
					</xs:enumeration>
          <xs:enumeration value="663">
					</xs:enumeration>
          <xs:enumeration value="666">
					</xs:enumeration>
          <xs:enumeration value="670">
					</xs:enumeration>
          <xs:enumeration value="674">
					</xs:enumeration>
          <xs:enumeration value="678">
					</xs:enumeration>
          <xs:enumeration value="680">
					</xs:enumeration>
          <xs:enumeration value="682">
					</xs:enumeration>
          <xs:enumeration value="686">
					</xs:enumeration>
          <xs:enumeration value="688">
					</xs:enumeration>
          <xs:enumeration value="690">
					</xs:enumeration>
          <xs:enumeration value="694">
					</xs:enumeration>
          <xs:enumeration value="702">
					</xs:enumeration>
          <xs:enumeration value="703">
					</xs:enumeration>
          <xs:enumeration value="704">
					</xs:enumeration>
          <xs:enumeration value="705">
					</xs:enumeration>
          <xs:enumeration value="706">
					</xs:enumeration>
          <xs:enumeration value="710">
					</xs:enumeration>
          <xs:enumeration value="716">
					</xs:enumeration>
          <xs:enumeration value="724">
					</xs:enumeration>
          <xs:enumeration value="728">
					</xs:enumeration>
          <xs:enumeration value="729">
					</xs:enumeration>
          <xs:enumeration value="732">
					</xs:enumeration>
          <xs:enumeration value="740">
					</xs:enumeration>
          <xs:enumeration value="744">
					</xs:enumeration>
          <xs:enumeration value="748">
					</xs:enumeration>
          <xs:enumeration value="752">
					</xs:enumeration>
          <xs:enumeration value="756">
					</xs:enumeration>
          <xs:enumeration value="760">
					</xs:enumeration>
          <xs:enumeration value="762">
					</xs:enumeration>
          <xs:enumeration value="764">
					</xs:enumeration>
          <xs:enumeration value="768">
					</xs:enumeration>
          <xs:enumeration value="772">
					</xs:enumeration>
          <xs:enumeration value="776">
					</xs:enumeration>
          <xs:enumeration value="780">
					</xs:enumeration>
          <xs:enumeration value="784">
					</xs:enumeration>
          <xs:enumeration value="788">
					</xs:enumeration>
          <xs:enumeration value="792">
					</xs:enumeration>
          <xs:enumeration value="795">
					</xs:enumeration>
          <xs:enumeration value="796">
					</xs:enumeration>
          <xs:enumeration value="798">
					</xs:enumeration>
          <xs:enumeration value="800">
					</xs:enumeration>
          <xs:enumeration value="804">
					</xs:enumeration>
          <xs:enumeration value="807">
					</xs:enumeration>
          <xs:enumeration value="818">
					</xs:enumeration>
          <xs:enumeration value="826">
					</xs:enumeration>
          <xs:enumeration value="831">
					</xs:enumeration>
          <xs:enumeration value="832">
					</xs:enumeration>
          <xs:enumeration value="833">
					</xs:enumeration>
          <xs:enumeration value="834">
					</xs:enumeration>
          <xs:enumeration value="840">
					</xs:enumeration>
          <xs:enumeration value="850">
					</xs:enumeration>
          <xs:enumeration value="854">
					</xs:enumeration>
          <xs:enumeration value="858">
					</xs:enumeration>
          <xs:enumeration value="860">
					</xs:enumeration>
          <xs:enumeration value="862">
					</xs:enumeration>
          <xs:enumeration value="876">
					</xs:enumeration>
          <xs:enumeration value="882">
					</xs:enumeration>
          <xs:enumeration value="887">
					</xs:enumeration>
          <xs:enumeration value="894">
					</xs:enumeration>
          <xs:enumeration value="900">
					</xs:enumeration>
        </xs:restriction>
      </xs:simpleType>
      <xs:simpleType name="CTKOD_Q002_2">
        <xs:restriction base="xs:string">
          <xs:maxLength value="200"/>
        </xs:restriction>
      </xs:simpleType>
      <xs:simpleType name="CTKOD_Q002_3">
        <xs:restriction base="xs:string">
          <xs:maxLength value="200"/>
        </xs:restriction>
      </xs:simpleType>
      <xs:simpleType name="CTKOD_Q002_4">
        <xs:restriction base="xs:string">
          <xs:maxLength value="100"/>
        </xs:restriction>
      </xs:simpleType>
      <xs:simpleType name="CTKOD_Q002_5">
        <xs:restriction base="xs:string">
          <xs:maxLength value="100"/>
        </xs:restriction>
      </xs:simpleType>
      <xs:simpleType name="CTKOD_Q002_6">
        <xs:restriction base="xs:string">
          <xs:maxLength value="10"/>
        </xs:restriction>
      </xs:simpleType>
      <xs:simpleType name="CTKOD_Q002_7">
        <xs:restriction base="xs:string">
          <xs:maxLength value="10"/>
        </xs:restriction>
      </xs:simpleType>
      <xs:simpleType name="CTKOD_Q002_8">
        <xs:restriction base="xs:string">
          <xs:maxLength value="10"/>
        </xs:restriction>
      </xs:simpleType>
      <xs:simpleType name="CTKOD_Q006_1">
        <xs:restriction base="xs:string">
          <xs:minLength value="1"/>
          <xs:maxLength value="2000"/>
        </xs:restriction>
      </xs:simpleType>
      <xs:simpleType name="CTKOD_Q006_2">
        <xs:restriction base="xs:string">
          <xs:maxLength value="2000"/>
        </xs:restriction>
      </xs:simpleType>
      <xs:simpleType name="CTKOD_T090_1">
        <xs:restriction base="xs:decimal">
          <xs:minInclusive value="0"/>
        </xs:restriction>
      </xs:simpleType>
      <xs:simpleType name="CTKOD_T090_2">
        <xs:restriction base="xs:decimal">
          <xs:minInclusive value="0"/>
        </xs:restriction>
      </xs:simpleType>
      <xs:element name="NBUSTATREPORT">
        <xs:complexType>
          <xs:sequence>
            <xs:element name="HEAD">
              <xs:complexType>
                <xs:sequence>
                  <xs:element name="STATFORM">
                    <xs:simpleType>
                      <xs:restriction base="xs:string">
                        <xs:enumeration value="FOS1"/>
                      </xs:restriction>
                    </xs:simpleType>
                  </xs:element>
                  <xs:element name="EDRPOU" type="xs:string">
                    <xs:annotation>
                      <xs:documentation>EDRPOU</xs:documentation>
                    </xs:annotation>
                  </xs:element>
                  <xs:element name="REPORTDATE" type="CTREPORTDATE">
                    <xs:annotation>
                      <xs:documentation>Звітна дата</xs:documentation>
                    </xs:annotation>
                  </xs:element>
                </xs:sequence>
              </xs:complexType>
            </xs:element>
            <xs:element name="DATA" minOccurs="1" maxOccurs="unbounded">
              <xs:complexType>
                <xs:all>
                  <xs:element name="EKP" type="CTKOD_EKP">
                    <xs:annotation>
                      <xs:documentation>Код показника</xs:documentation>
                    </xs:annotation>
                  </xs:element>
                  <xs:element name="K020" type="CTKOD_K020">
                    <xs:annotation>
                      <xs:documentation>K020 Ідентифікаційний/реєстраційний код/номер</xs:documentation>
                    </xs:annotation>
                  </xs:element>
                  <xs:element name="K021" type="CTKOD_K021">
                    <xs:annotation>
                      <xs:documentation>K021 Ознака коду особи</xs:documentation>
                    </xs:annotation>
                  </xs:element>
                  <xs:element name="Q029" type="CTKOD_Q029">
                    <xs:annotation>
                      <xs:documentation>Q029 Ідентифікаційний/реєстраційний код/номер особи, як у підтверджувалбних документах</xs:documentation>
                    </xs:annotation>
                  </xs:element>
                  <xs:element name="Q001_1" type="CTKOD_Q001_1">
                    <xs:annotation>
                      <xs:documentation>Q001_1 Повне найменування/ПІБ</xs:documentation>
                    </xs:annotation>
                  </xs:element>
                  <xs:element name="K151" type="CTKOD_K151">
                    <xs:annotation>
                      <xs:documentation>K151 Код типу особи</xs:documentation>
                    </xs:annotation>
                  </xs:element>
                  <xs:element name="Q002_1" type="CTKOD_Q002_1">
                    <xs:annotation>
                      <xs:documentation>Q002_1 Поштовий індекс </xs:documentation>
                    </xs:annotation>
                  </xs:element>
                  <xs:element name="H003" type="CTKOD_H003">
                    <xs:annotation>
                      <xs:documentation>H003 Код ознаки ключ. особи</xs:documentation>
                    </xs:annotation>
                  </xs:element>
                  <xs:element name="H004" type="CTKOD_H004">
                    <xs:annotation>
                      <xs:documentation>H004 Код ознаки чи є особа власником істотної участі </xs:documentation>
                    </xs:annotation>
                  </xs:element>
                  <xs:element name="K040" type="CTKOD_K040">
                    <xs:annotation>
                      <xs:documentation>K040 Країни місцезнаходження </xs:documentation>
                    </xs:annotation>
                  </xs:element>
                  <xs:element name="Q002_2" type="CTKOD_Q002_2">
                    <xs:annotation>
                      <xs:documentation>Q002_2 Тип (місто, село та ін.) та назва населеного пункту</xs:documentation>
                    </xs:annotation>
                  </xs:element>
                  <xs:element name="Q002_3" type="CTKOD_Q002_3">
                    <xs:annotation>
                      <xs:documentation>Q002_3 Транслітерація українською мовою назви населеного пункту Q002_2</xs:documentation>
                    </xs:annotation>
                  </xs:element>
                  <xs:element name="Q002_4" type="CTKOD_Q002_4">
                    <xs:annotation>
                      <xs:documentation>Q002_4 Тип (вулиця, бульвар, та ін.) та назва вулиці</xs:documentation>
                    </xs:annotation>
                  </xs:element>
                  <xs:element name="Q002_5" type="CTKOD_Q002_5">
                    <xs:annotation>
                      <xs:documentation>Q002_5 Транслітерація українською мовою типу та назви вулиці Q002_4</xs:documentation>
                    </xs:annotation>
                  </xs:element>
                  <xs:element name="Q002_6" type="CTKOD_Q002_6">
                    <xs:annotation>
                      <xs:documentation>Q002_6 Номер будинку</xs:documentation>
                    </xs:annotation>
                  </xs:element>
                  <xs:element name="Q002_7" type="CTKOD_Q002_7">
                    <xs:annotation>
                      <xs:documentation>Q002_7 Номер корпусу</xs:documentation>
                    </xs:annotation>
                  </xs:element>
                  <xs:element name="Q002_8" type="CTKOD_Q002_8">
                    <xs:annotation>
                      <xs:documentation>Q002_8 Номер офісу/квартири</xs:documentation>
                    </xs:annotation>
                  </xs:element>
                  <xs:element name="Q006_1" type="CTKOD_Q006_1">
                    <xs:annotation>
                      <xs:documentation>Q006_1 Стислий опис взаємозв'язків особи з НФУ та власниками істотної участі</xs:documentation>
                    </xs:annotation>
                  </xs:element>
                  <xs:element name="Q006_2" type="CTKOD_Q006_2">
                    <xs:annotation>
                      <xs:documentation>Q006_2 Розрахунок опосередкованої участі особи, яка є остаточним ключовим учасником НФУ</xs:documentation>
                    </xs:annotation>
                  </xs:element>
                  <xs:element name="T090_1" type="CTKOD_T090_1">
                    <xs:annotation>
                      <xs:documentation>T090_1 Відсоток прямої участі особи </xs:documentation>
                    </xs:annotation>
                  </xs:element>
                  <xs:element name="T090_2" type="CTKOD_T090_2">
                    <xs:annotation>
                      <xs:documentation>T090_2 Відсоток опосередкованої участі</xs:documentation>
                    </xs:annotation>
                  </xs:element>
                </xs:all>
              </xs:complexType>
            </xs:element>
          </xs:sequence>
        </xs:complexType>
        <xs:unique name="EKPAndK020AndK021AndQ029AndK151AndK040MustBeUnique">
          <xs:selector xpath="DATA"/>
          <xs:field xpath="EKP"/>
          <xs:field xpath="K020"/>
          <xs:field xpath="K021"/>
          <xs:field xpath="Q029"/>
          <xs:field xpath="K151"/>
          <xs:field xpath="K040"/>
        </xs:unique>
      </xs:element>
    </xs:schema>
  </Schema>
  <Schema ID="Schema2">
    <xs:schema xmlns:xs="http://www.w3.org/2001/XMLSchema" xmlns="">
      <xs:annotation>
        <xs:documentation>OS2 Дані реєстраційних документів фізичних осіб - остаточних ключових учасників та фіз.осіб - власників істотної участі</xs:documentation>
        <xs:appinfo>Published: 30.12.2020 16:36:14</xs:appinfo>
        <xs:appinfo>Start date: 04.01.2021</xs:appinfo>
      </xs:annotation>
      <xs:simpleType name="CTREPORTDATE">
        <xs:restriction base="xs:token">
          <xs:pattern value="(0[1-9]|[12]\d|3[01])\.(0[1-9]|1[0-2])\.\d\d\d\d"/>
        </xs:restriction>
      </xs:simpleType>
      <xs:simpleType name="CTKOD_EKP">
        <xs:annotation>
          <xs:documentation>Код показника</xs:documentation>
        </xs:annotation>
        <xs:restriction base="xs:string">
				</xs:restriction>
      </xs:simpleType>
      <xs:simpleType name="CTKOD_K020">
        <xs:restriction base="xs:string">
          <xs:minLength value="10"/>
          <xs:maxLength value="2000"/>
        </xs:restriction>
      </xs:simpleType>
      <xs:simpleType name="CTKOD_K021">
        <xs:annotation>
          <xs:documentation>Ознака коду особи</xs:documentation>
        </xs:annotation>
        <xs:restriction base="xs:string">
          <xs:enumeration value="#">
					</xs:enumeration>
          <xs:enumeration value="A">
					</xs:enumeration>
          <xs:enumeration value="B">
					</xs:enumeration>
          <xs:enumeration value="C">
					</xs:enumeration>
          <xs:enumeration value="E">
					</xs:enumeration>
          <xs:enumeration value="G">
					</xs:enumeration>
          <xs:enumeration value="H">
					</xs:enumeration>
          <xs:enumeration value="I">
					</xs:enumeration>
          <xs:enumeration value="J">
					</xs:enumeration>
          <xs:enumeration value="K">
					</xs:enumeration>
          <xs:enumeration value="L">
					</xs:enumeration>
          <xs:enumeration value="1">
					</xs:enumeration>
          <xs:enumeration value="2">
					</xs:enumeration>
          <xs:enumeration value="3">
					</xs:enumeration>
          <xs:enumeration value="4">
					</xs:enumeration>
          <xs:enumeration value="5">
					</xs:enumeration>
          <xs:enumeration value="6">
					</xs:enumeration>
          <xs:enumeration value="7">
					</xs:enumeration>
          <xs:enumeration value="8">
					</xs:enumeration>
          <xs:enumeration value="9">
					</xs:enumeration>
        </xs:restriction>
      </xs:simpleType>
      <xs:simpleType name="CTKOD_Q029">
        <xs:restriction base="xs:string">
          <xs:maxLength value="30"/>
        </xs:restriction>
      </xs:simpleType>
      <xs:simpleType name="CTKOD_K040">
        <xs:annotation>
          <xs:documentation>Країна громадянства</xs:documentation>
        </xs:annotation>
        <xs:restriction base="xs:string">
          <xs:enumeration value="#">
					</xs:enumeration>
          <xs:enumeration value="004">
					</xs:enumeration>
          <xs:enumeration value="008">
					</xs:enumeration>
          <xs:enumeration value="010">
					</xs:enumeration>
          <xs:enumeration value="012">
					</xs:enumeration>
          <xs:enumeration value="016">
					</xs:enumeration>
          <xs:enumeration value="020">
					</xs:enumeration>
          <xs:enumeration value="024">
					</xs:enumeration>
          <xs:enumeration value="028">
					</xs:enumeration>
          <xs:enumeration value="031">
					</xs:enumeration>
          <xs:enumeration value="032">
					</xs:enumeration>
          <xs:enumeration value="036">
					</xs:enumeration>
          <xs:enumeration value="040">
					</xs:enumeration>
          <xs:enumeration value="044">
					</xs:enumeration>
          <xs:enumeration value="048">
					</xs:enumeration>
          <xs:enumeration value="050">
					</xs:enumeration>
          <xs:enumeration value="051">
					</xs:enumeration>
          <xs:enumeration value="052">
					</xs:enumeration>
          <xs:enumeration value="056">
					</xs:enumeration>
          <xs:enumeration value="060">
					</xs:enumeration>
          <xs:enumeration value="064">
					</xs:enumeration>
          <xs:enumeration value="068">
					</xs:enumeration>
          <xs:enumeration value="070">
					</xs:enumeration>
          <xs:enumeration value="072">
					</xs:enumeration>
          <xs:enumeration value="074">
					</xs:enumeration>
          <xs:enumeration value="076">
					</xs:enumeration>
          <xs:enumeration value="084">
					</xs:enumeration>
          <xs:enumeration value="086">
					</xs:enumeration>
          <xs:enumeration value="090">
					</xs:enumeration>
          <xs:enumeration value="092">
					</xs:enumeration>
          <xs:enumeration value="096">
					</xs:enumeration>
          <xs:enumeration value="097">
					</xs:enumeration>
          <xs:enumeration value="100">
					</xs:enumeration>
          <xs:enumeration value="104">
					</xs:enumeration>
          <xs:enumeration value="108">
					</xs:enumeration>
          <xs:enumeration value="112">
					</xs:enumeration>
          <xs:enumeration value="116">
					</xs:enumeration>
          <xs:enumeration value="120">
					</xs:enumeration>
          <xs:enumeration value="124">
					</xs:enumeration>
          <xs:enumeration value="132">
					</xs:enumeration>
          <xs:enumeration value="136">
					</xs:enumeration>
          <xs:enumeration value="140">
					</xs:enumeration>
          <xs:enumeration value="144">
					</xs:enumeration>
          <xs:enumeration value="148">
					</xs:enumeration>
          <xs:enumeration value="152">
					</xs:enumeration>
          <xs:enumeration value="156">
					</xs:enumeration>
          <xs:enumeration value="158">
					</xs:enumeration>
          <xs:enumeration value="162">
					</xs:enumeration>
          <xs:enumeration value="166">
					</xs:enumeration>
          <xs:enumeration value="170">
					</xs:enumeration>
          <xs:enumeration value="174">
					</xs:enumeration>
          <xs:enumeration value="175">
					</xs:enumeration>
          <xs:enumeration value="178">
					</xs:enumeration>
          <xs:enumeration value="180">
					</xs:enumeration>
          <xs:enumeration value="184">
					</xs:enumeration>
          <xs:enumeration value="188">
					</xs:enumeration>
          <xs:enumeration value="191">
					</xs:enumeration>
          <xs:enumeration value="192">
					</xs:enumeration>
          <xs:enumeration value="196">
					</xs:enumeration>
          <xs:enumeration value="203">
					</xs:enumeration>
          <xs:enumeration value="204">
					</xs:enumeration>
          <xs:enumeration value="208">
					</xs:enumeration>
          <xs:enumeration value="212">
					</xs:enumeration>
          <xs:enumeration value="214">
					</xs:enumeration>
          <xs:enumeration value="218">
					</xs:enumeration>
          <xs:enumeration value="222">
					</xs:enumeration>
          <xs:enumeration value="226">
					</xs:enumeration>
          <xs:enumeration value="231">
					</xs:enumeration>
          <xs:enumeration value="232">
					</xs:enumeration>
          <xs:enumeration value="233">
					</xs:enumeration>
          <xs:enumeration value="234">
					</xs:enumeration>
          <xs:enumeration value="238">
					</xs:enumeration>
          <xs:enumeration value="239">
					</xs:enumeration>
          <xs:enumeration value="242">
					</xs:enumeration>
          <xs:enumeration value="246">
					</xs:enumeration>
          <xs:enumeration value="248">
					</xs:enumeration>
          <xs:enumeration value="250">
					</xs:enumeration>
          <xs:enumeration value="254">
					</xs:enumeration>
          <xs:enumeration value="258">
					</xs:enumeration>
          <xs:enumeration value="260">
					</xs:enumeration>
          <xs:enumeration value="262">
					</xs:enumeration>
          <xs:enumeration value="266">
					</xs:enumeration>
          <xs:enumeration value="268">
					</xs:enumeration>
          <xs:enumeration value="270">
					</xs:enumeration>
          <xs:enumeration value="275">
					</xs:enumeration>
          <xs:enumeration value="276">
					</xs:enumeration>
          <xs:enumeration value="288">
					</xs:enumeration>
          <xs:enumeration value="292">
					</xs:enumeration>
          <xs:enumeration value="296">
					</xs:enumeration>
          <xs:enumeration value="300">
					</xs:enumeration>
          <xs:enumeration value="304">
					</xs:enumeration>
          <xs:enumeration value="308">
					</xs:enumeration>
          <xs:enumeration value="312">
					</xs:enumeration>
          <xs:enumeration value="316">
					</xs:enumeration>
          <xs:enumeration value="320">
					</xs:enumeration>
          <xs:enumeration value="324">
					</xs:enumeration>
          <xs:enumeration value="328">
					</xs:enumeration>
          <xs:enumeration value="332">
					</xs:enumeration>
          <xs:enumeration value="334">
					</xs:enumeration>
          <xs:enumeration value="336">
					</xs:enumeration>
          <xs:enumeration value="340">
					</xs:enumeration>
          <xs:enumeration value="344">
					</xs:enumeration>
          <xs:enumeration value="348">
					</xs:enumeration>
          <xs:enumeration value="352">
					</xs:enumeration>
          <xs:enumeration value="356">
					</xs:enumeration>
          <xs:enumeration value="360">
					</xs:enumeration>
          <xs:enumeration value="364">
					</xs:enumeration>
          <xs:enumeration value="368">
					</xs:enumeration>
          <xs:enumeration value="372">
					</xs:enumeration>
          <xs:enumeration value="376">
					</xs:enumeration>
          <xs:enumeration value="380">
					</xs:enumeration>
          <xs:enumeration value="384">
					</xs:enumeration>
          <xs:enumeration value="388">
					</xs:enumeration>
          <xs:enumeration value="392">
					</xs:enumeration>
          <xs:enumeration value="398">
					</xs:enumeration>
          <xs:enumeration value="400">
					</xs:enumeration>
          <xs:enumeration value="404">
					</xs:enumeration>
          <xs:enumeration value="408">
					</xs:enumeration>
          <xs:enumeration value="410">
					</xs:enumeration>
          <xs:enumeration value="414">
					</xs:enumeration>
          <xs:enumeration value="417">
					</xs:enumeration>
          <xs:enumeration value="418">
					</xs:enumeration>
          <xs:enumeration value="422">
					</xs:enumeration>
          <xs:enumeration value="426">
					</xs:enumeration>
          <xs:enumeration value="428">
					</xs:enumeration>
          <xs:enumeration value="430">
					</xs:enumeration>
          <xs:enumeration value="434">
					</xs:enumeration>
          <xs:enumeration value="438">
					</xs:enumeration>
          <xs:enumeration value="440">
					</xs:enumeration>
          <xs:enumeration value="442">
					</xs:enumeration>
          <xs:enumeration value="446">
					</xs:enumeration>
          <xs:enumeration value="450">
					</xs:enumeration>
          <xs:enumeration value="454">
					</xs:enumeration>
          <xs:enumeration value="458">
					</xs:enumeration>
          <xs:enumeration value="462">
					</xs:enumeration>
          <xs:enumeration value="466">
					</xs:enumeration>
          <xs:enumeration value="470">
					</xs:enumeration>
          <xs:enumeration value="474">
					</xs:enumeration>
          <xs:enumeration value="478">
					</xs:enumeration>
          <xs:enumeration value="480">
					</xs:enumeration>
          <xs:enumeration value="484">
					</xs:enumeration>
          <xs:enumeration value="492">
					</xs:enumeration>
          <xs:enumeration value="496">
					</xs:enumeration>
          <xs:enumeration value="498">
					</xs:enumeration>
          <xs:enumeration value="499">
					</xs:enumeration>
          <xs:enumeration value="500">
					</xs:enumeration>
          <xs:enumeration value="504">
					</xs:enumeration>
          <xs:enumeration value="508">
					</xs:enumeration>
          <xs:enumeration value="512">
					</xs:enumeration>
          <xs:enumeration value="516">
					</xs:enumeration>
          <xs:enumeration value="520">
					</xs:enumeration>
          <xs:enumeration value="524">
					</xs:enumeration>
          <xs:enumeration value="528">
					</xs:enumeration>
          <xs:enumeration value="531">
					</xs:enumeration>
          <xs:enumeration value="533">
					</xs:enumeration>
          <xs:enumeration value="534">
					</xs:enumeration>
          <xs:enumeration value="535">
					</xs:enumeration>
          <xs:enumeration value="540">
					</xs:enumeration>
          <xs:enumeration value="548">
					</xs:enumeration>
          <xs:enumeration value="554">
					</xs:enumeration>
          <xs:enumeration value="558">
					</xs:enumeration>
          <xs:enumeration value="562">
					</xs:enumeration>
          <xs:enumeration value="566">
					</xs:enumeration>
          <xs:enumeration value="570">
					</xs:enumeration>
          <xs:enumeration value="574">
					</xs:enumeration>
          <xs:enumeration value="578">
					</xs:enumeration>
          <xs:enumeration value="580">
					</xs:enumeration>
          <xs:enumeration value="581">
					</xs:enumeration>
          <xs:enumeration value="583">
					</xs:enumeration>
          <xs:enumeration value="584">
					</xs:enumeration>
          <xs:enumeration value="585">
					</xs:enumeration>
          <xs:enumeration value="586">
					</xs:enumeration>
          <xs:enumeration value="591">
					</xs:enumeration>
          <xs:enumeration value="598">
					</xs:enumeration>
          <xs:enumeration value="600">
					</xs:enumeration>
          <xs:enumeration value="604">
					</xs:enumeration>
          <xs:enumeration value="608">
					</xs:enumeration>
          <xs:enumeration value="612">
					</xs:enumeration>
          <xs:enumeration value="616">
					</xs:enumeration>
          <xs:enumeration value="620">
					</xs:enumeration>
          <xs:enumeration value="624">
					</xs:enumeration>
          <xs:enumeration value="626">
					</xs:enumeration>
          <xs:enumeration value="630">
					</xs:enumeration>
          <xs:enumeration value="634">
					</xs:enumeration>
          <xs:enumeration value="638">
					</xs:enumeration>
          <xs:enumeration value="642">
					</xs:enumeration>
          <xs:enumeration value="643">
					</xs:enumeration>
          <xs:enumeration value="646">
					</xs:enumeration>
          <xs:enumeration value="652">
					</xs:enumeration>
          <xs:enumeration value="654">
					</xs:enumeration>
          <xs:enumeration value="659">
					</xs:enumeration>
          <xs:enumeration value="660">
					</xs:enumeration>
          <xs:enumeration value="662">
					</xs:enumeration>
          <xs:enumeration value="663">
					</xs:enumeration>
          <xs:enumeration value="666">
					</xs:enumeration>
          <xs:enumeration value="670">
					</xs:enumeration>
          <xs:enumeration value="674">
					</xs:enumeration>
          <xs:enumeration value="678">
					</xs:enumeration>
          <xs:enumeration value="680">
					</xs:enumeration>
          <xs:enumeration value="682">
					</xs:enumeration>
          <xs:enumeration value="686">
					</xs:enumeration>
          <xs:enumeration value="688">
					</xs:enumeration>
          <xs:enumeration value="690">
					</xs:enumeration>
          <xs:enumeration value="694">
					</xs:enumeration>
          <xs:enumeration value="702">
					</xs:enumeration>
          <xs:enumeration value="703">
					</xs:enumeration>
          <xs:enumeration value="704">
					</xs:enumeration>
          <xs:enumeration value="705">
					</xs:enumeration>
          <xs:enumeration value="706">
					</xs:enumeration>
          <xs:enumeration value="710">
					</xs:enumeration>
          <xs:enumeration value="716">
					</xs:enumeration>
          <xs:enumeration value="724">
					</xs:enumeration>
          <xs:enumeration value="728">
					</xs:enumeration>
          <xs:enumeration value="729">
					</xs:enumeration>
          <xs:enumeration value="732">
					</xs:enumeration>
          <xs:enumeration value="740">
					</xs:enumeration>
          <xs:enumeration value="744">
					</xs:enumeration>
          <xs:enumeration value="748">
					</xs:enumeration>
          <xs:enumeration value="752">
					</xs:enumeration>
          <xs:enumeration value="756">
					</xs:enumeration>
          <xs:enumeration value="760">
					</xs:enumeration>
          <xs:enumeration value="762">
					</xs:enumeration>
          <xs:enumeration value="764">
					</xs:enumeration>
          <xs:enumeration value="768">
					</xs:enumeration>
          <xs:enumeration value="772">
					</xs:enumeration>
          <xs:enumeration value="776">
					</xs:enumeration>
          <xs:enumeration value="780">
					</xs:enumeration>
          <xs:enumeration value="784">
					</xs:enumeration>
          <xs:enumeration value="788">
					</xs:enumeration>
          <xs:enumeration value="792">
					</xs:enumeration>
          <xs:enumeration value="795">
					</xs:enumeration>
          <xs:enumeration value="796">
					</xs:enumeration>
          <xs:enumeration value="798">
					</xs:enumeration>
          <xs:enumeration value="800">
					</xs:enumeration>
          <xs:enumeration value="804">
					</xs:enumeration>
          <xs:enumeration value="807">
					</xs:enumeration>
          <xs:enumeration value="818">
					</xs:enumeration>
          <xs:enumeration value="826">
					</xs:enumeration>
          <xs:enumeration value="831">
					</xs:enumeration>
          <xs:enumeration value="832">
					</xs:enumeration>
          <xs:enumeration value="833">
					</xs:enumeration>
          <xs:enumeration value="834">
					</xs:enumeration>
          <xs:enumeration value="840">
					</xs:enumeration>
          <xs:enumeration value="850">
					</xs:enumeration>
          <xs:enumeration value="854">
					</xs:enumeration>
          <xs:enumeration value="858">
					</xs:enumeration>
          <xs:enumeration value="860">
					</xs:enumeration>
          <xs:enumeration value="862">
					</xs:enumeration>
          <xs:enumeration value="876">
					</xs:enumeration>
          <xs:enumeration value="882">
					</xs:enumeration>
          <xs:enumeration value="887">
					</xs:enumeration>
          <xs:enumeration value="894">
					</xs:enumeration>
          <xs:enumeration value="900">
					</xs:enumeration>
        </xs:restriction>
      </xs:simpleType>
      <xs:simpleType name="CTKOD_H005">
        <xs:annotation>
          <xs:documentation>Код виду документа</xs:documentation>
        </xs:annotation>
        <xs:restriction base="xs:string">
				</xs:restriction>
      </xs:simpleType>
      <xs:simpleType name="CTKOD_Q003">
        <xs:restriction base="xs:string">
          <xs:maxLength value="2000"/>
        </xs:restriction>
      </xs:simpleType>
      <xs:simpleType name="CTKOD_Q007">
        <xs:restriction base="xs:token">
          <xs:pattern value="(0[1-9]|[12]\d|3[01])\.(0[1-9]|1[0-2])\.\d\d\d\d"/>
        </xs:restriction>
      </xs:simpleType>
      <xs:simpleType name="CTKOD_Q001_3">
        <xs:restriction base="xs:string">
          <xs:maxLength value="2000"/>
        </xs:restriction>
      </xs:simpleType>
      <xs:element name="NBUSTATREPORT">
        <xs:complexType>
          <xs:sequence>
            <xs:element name="HEAD">
              <xs:complexType>
                <xs:sequence>
                  <xs:element name="STATFORM">
                    <xs:simpleType>
                      <xs:restriction base="xs:string">
                        <xs:enumeration value="FOS2"/>
                      </xs:restriction>
                    </xs:simpleType>
                  </xs:element>
                  <xs:element name="EDRPOU" type="xs:string">
                    <xs:annotation>
                      <xs:documentation>EDRPOU</xs:documentation>
                    </xs:annotation>
                  </xs:element>
                  <xs:element name="REPORTDATE" type="CTREPORTDATE">
                    <xs:annotation>
                      <xs:documentation>Звітна дата</xs:documentation>
                    </xs:annotation>
                  </xs:element>
                </xs:sequence>
              </xs:complexType>
            </xs:element>
            <xs:element name="DATA" minOccurs="0" maxOccurs="unbounded">
              <xs:complexType>
                <xs:all>
                  <xs:element name="EKP" type="CTKOD_EKP">
                    <xs:annotation>
                      <xs:documentation>Код показника</xs:documentation>
                    </xs:annotation>
                  </xs:element>
                  <xs:element name="K020" type="CTKOD_K020">
                    <xs:annotation>
                      <xs:documentation>Ідентифікаційний/реєстраційний код/номер</xs:documentation>
                    </xs:annotation>
                  </xs:element>
                  <xs:element name="K021" type="CTKOD_K021">
                    <xs:annotation>
                      <xs:documentation>Ознака коду особи</xs:documentation>
                    </xs:annotation>
                  </xs:element>
                  <xs:element name="Q029" type="CTKOD_Q029">
                    <xs:annotation>
                      <xs:documentation>Ідентифікаційний/реєстраційний код/номер фізичної особи</xs:documentation>
                    </xs:annotation>
                  </xs:element>
                  <xs:element name="K040" type="CTKOD_K040">
                    <xs:annotation>
                      <xs:documentation>Країна громадянства</xs:documentation>
                    </xs:annotation>
                  </xs:element>
                  <xs:element name="H005" type="CTKOD_H005">
                    <xs:annotation>
                      <xs:documentation>Код виду документа</xs:documentation>
                    </xs:annotation>
                  </xs:element>
                  <xs:element name="Q003" type="CTKOD_Q003">
                    <xs:annotation>
                      <xs:documentation>Серія та номер документа, що посвідчує фізичну особу</xs:documentation>
                    </xs:annotation>
                  </xs:element>
                  <xs:element name="Q007" type="CTKOD_Q007">
                    <xs:annotation>
                      <xs:documentation>Дата видачі документа фізичної особи</xs:documentation>
                    </xs:annotation>
                  </xs:element>
                  <xs:element name="Q001_3" type="CTKOD_Q001_3">
                    <xs:annotation>
                      <xs:documentation>Повне найменування органу, який видав документ фізичної особи</xs:documentation>
                    </xs:annotation>
                  </xs:element>
                </xs:all>
              </xs:complexType>
            </xs:element>
          </xs:sequence>
        </xs:complexType>
        <xs:unique name="EKPAndK020AndK021AndQ029AndK040AndH005MustBeUnique">
          <xs:selector xpath="DATA"/>
          <xs:field xpath="EKP"/>
          <xs:field xpath="K020"/>
          <xs:field xpath="K021"/>
          <xs:field xpath="Q029"/>
          <xs:field xpath="K040"/>
          <xs:field xpath="H005"/>
        </xs:unique>
      </xs:element>
    </xs:schema>
  </Schema>
  <Schema ID="Schema3">
    <xs:schema xmlns:xs="http://www.w3.org/2001/XMLSchema" xmlns="">
      <xs:annotation>
        <xs:documentation>OS3 Дані про керівника та виконавця відомостей щодо остаточних ключових учасників та власників істотної участі НФУ</xs:documentation>
        <xs:appinfo>Published: 30.12.2020 09:47:11</xs:appinfo>
        <xs:appinfo>Start date: 04.01.2021</xs:appinfo>
      </xs:annotation>
      <xs:simpleType name="CTREPORTDATE">
        <xs:restriction base="xs:token">
          <xs:pattern value="(0[1-9]|[12]\d|3[01])\.(0[1-9]|1[0-2])\.\d\d\d\d"/>
        </xs:restriction>
      </xs:simpleType>
      <xs:simpleType name="CTKOD_EKP">
        <xs:annotation>
          <xs:documentation>Код показника</xs:documentation>
        </xs:annotation>
        <xs:restriction base="xs:string">
          <xs:enumeration value="OS30001">
					</xs:enumeration>
        </xs:restriction>
      </xs:simpleType>
      <xs:simpleType name="CTKOD_Q001_1">
        <xs:restriction base="xs:string">
          <xs:minLength value="1"/>
          <xs:maxLength value="30"/>
        </xs:restriction>
      </xs:simpleType>
      <xs:simpleType name="CTKOD_Q001_2">
        <xs:restriction base="xs:string">
          <xs:minLength value="1"/>
          <xs:maxLength value="30"/>
        </xs:restriction>
      </xs:simpleType>
      <xs:simpleType name="CTKOD_Q001_3">
        <xs:restriction base="xs:string">
          <xs:minLength value="1"/>
          <xs:maxLength value="30"/>
        </xs:restriction>
      </xs:simpleType>
      <xs:simpleType name="CTKOD_Q002">
        <xs:restriction base="xs:string">
          <xs:maxLength value="30"/>
        </xs:restriction>
      </xs:simpleType>
      <xs:simpleType name="CTKOD_Q003">
        <xs:restriction base="xs:string">
          <xs:minLength value="1"/>
          <xs:maxLength value="30"/>
        </xs:restriction>
      </xs:simpleType>
      <xs:simpleType name="CTKOD_Q007_2">
        <xs:restriction base="xs:token">
          <xs:pattern value="(0[1-9]|[12]\d|3[01])\.(0[1-9]|1[0-2])\.\d\d\d\d"/>
          <xs:minLength value="1"/>
        </xs:restriction>
      </xs:simpleType>
      <xs:simpleType name="CTKOD_Q007_1">
        <xs:restriction base="xs:token">
          <xs:pattern value="(0[1-9]|[12]\d|3[01])\.(0[1-9]|1[0-2])\.\d\d\d\d"/>
          <xs:minLength value="1"/>
        </xs:restriction>
      </xs:simpleType>
      <xs:element name="NBUSTATREPORT">
        <xs:complexType>
          <xs:sequence>
            <xs:element name="HEAD">
              <xs:complexType>
                <xs:sequence>
                  <xs:element name="STATFORM">
                    <xs:simpleType>
                      <xs:restriction base="xs:string">
                        <xs:enumeration value="FOS3"/>
                      </xs:restriction>
                    </xs:simpleType>
                  </xs:element>
                  <xs:element name="EDRPOU" type="xs:string">
                    <xs:annotation>
                      <xs:documentation>EDRPOU</xs:documentation>
                    </xs:annotation>
                  </xs:element>
                  <xs:element name="REPORTDATE" type="CTREPORTDATE">
                    <xs:annotation>
                      <xs:documentation>Звітна дата</xs:documentation>
                    </xs:annotation>
                  </xs:element>
                </xs:sequence>
              </xs:complexType>
            </xs:element>
            <xs:element name="DATA" minOccurs="1" maxOccurs="unbounded">
              <xs:complexType>
                <xs:all>
                  <xs:element name="EKP" type="CTKOD_EKP">
                    <xs:annotation>
                      <xs:documentation>Код показника</xs:documentation>
                    </xs:annotation>
                  </xs:element>
                  <xs:element name="Q001_1" type="CTKOD_Q001_1">
                    <xs:annotation>
                      <xs:documentation>ПІБ керівника/уповноваженого представника</xs:documentation>
                    </xs:annotation>
                  </xs:element>
                  <xs:element name="Q001_2" type="CTKOD_Q001_2">
                    <xs:annotation>
                      <xs:documentation>Назва посади керівника/уповноваженого представника</xs:documentation>
                    </xs:annotation>
                  </xs:element>
                  <xs:element name="Q001_3" type="CTKOD_Q001_3">
                    <xs:annotation>
                      <xs:documentation>ПІБ виконавця</xs:documentation>
                    </xs:annotation>
                  </xs:element>
                  <xs:element name="Q002" type="CTKOD_Q002">
                    <xs:annotation>
                      <xs:documentation>E-mail виконавця</xs:documentation>
                    </xs:annotation>
                  </xs:element>
                  <xs:element name="Q003" type="CTKOD_Q003">
                    <xs:annotation>
                      <xs:documentation>Телефон із кодами країни та міста</xs:documentation>
                    </xs:annotation>
                  </xs:element>
                  <xs:element name="Q007_2" type="CTKOD_Q007_2">
                    <xs:annotation>
                      <xs:documentation>Дата змін у складі відомостей про структуру власності в НФУ</xs:documentation>
                    </xs:annotation>
                  </xs:element>
                  <xs:element name="Q007_1" type="CTKOD_Q007_1">
                    <xs:annotation>
                      <xs:documentation>Дата підписання відомостей про осіб, які мають частку участі в НФУ</xs:documentation>
                    </xs:annotation>
                  </xs:element>
                </xs:all>
              </xs:complexType>
            </xs:element>
          </xs:sequence>
        </xs:complexType>
        <xs:unique name="EKPMustBeUnique">
          <xs:selector xpath="DATA"/>
          <xs:field xpath="EKP"/>
        </xs:unique>
      </xs:element>
    </xs:schema>
  </Schema>
  <Map ID="1" Name="NBUSTATREPORT_карта" RootElement="NBUSTATREPORT" SchemaID="Schema1" ShowImportExportValidationErrors="false" AutoFit="true" Append="false" PreserveSortAFLayout="true" PreserveFormat="true"/>
  <Map ID="2" Name="NBUSTATREPORT_карта1" RootElement="NBUSTATREPORT" SchemaID="Schema2" ShowImportExportValidationErrors="false" AutoFit="true" Append="false" PreserveSortAFLayout="true" PreserveFormat="true"/>
  <Map ID="3" Name="NBUSTATREPORT_карта2" RootElement="NBUSTATREPORT" SchemaID="Schema3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xmlMaps" Target="xmlMap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1012549</xdr:colOff>
      <xdr:row>27</xdr:row>
      <xdr:rowOff>4556</xdr:rowOff>
    </xdr:from>
    <xdr:to>
      <xdr:col>0</xdr:col>
      <xdr:colOff>3848100</xdr:colOff>
      <xdr:row>33</xdr:row>
      <xdr:rowOff>126631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549" y="3443081"/>
          <a:ext cx="2835551" cy="1265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1102001</xdr:colOff>
      <xdr:row>36</xdr:row>
      <xdr:rowOff>87851</xdr:rowOff>
    </xdr:from>
    <xdr:to>
      <xdr:col>0</xdr:col>
      <xdr:colOff>4420015</xdr:colOff>
      <xdr:row>53</xdr:row>
      <xdr:rowOff>16979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01" y="5240876"/>
          <a:ext cx="3318014" cy="31676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4" name="Таблица4" displayName="Таблица4" ref="B20:S65" tableType="xml" totalsRowShown="0" headerRowDxfId="111" dataDxfId="110">
  <autoFilter ref="B20:S65"/>
  <tableColumns count="18">
    <tableColumn id="4" uniqueName="Q029" name="Ідентифікаційний  код  " dataDxfId="109">
      <xmlColumnPr mapId="1" xpath="/NBUSTATREPORT/DATA/Q029" xmlDataType="string"/>
    </tableColumn>
    <tableColumn id="5" uniqueName="Q001_1" name="Прізвище, ім'я та по батькові (за наявності) фізичної особи або повне найменування юридичної особи " dataDxfId="108">
      <xmlColumnPr mapId="1" xpath="/NBUSTATREPORT/DATA/Q001_1" xmlDataType="string"/>
    </tableColumn>
    <tableColumn id="6" uniqueName="K151" name="Тип особи" dataDxfId="107">
      <xmlColumnPr mapId="1" xpath="/NBUSTATREPORT/DATA/K151" xmlDataType="string"/>
    </tableColumn>
    <tableColumn id="8" uniqueName="H003" name="Чи є особа остаточним ключовим учасником?" dataDxfId="106">
      <xmlColumnPr mapId="1" xpath="/NBUSTATREPORT/DATA/H003" xmlDataType="string"/>
    </tableColumn>
    <tableColumn id="9" uniqueName="H004" name="Чи є особа власником істотної участі?" dataDxfId="105">
      <xmlColumnPr mapId="1" xpath="/NBUSTATREPORT/DATA/H004" xmlDataType="string"/>
    </tableColumn>
    <tableColumn id="10" uniqueName="K040" name="Країна  місцезнаходження" dataDxfId="104">
      <xmlColumnPr mapId="1" xpath="/NBUSTATREPORT/DATA/K040" xmlDataType="string"/>
    </tableColumn>
    <tableColumn id="7" uniqueName="Q002_1" name="індекс" dataDxfId="103">
      <xmlColumnPr mapId="1" xpath="/NBUSTATREPORT/DATA/Q002_1" xmlDataType="string"/>
    </tableColumn>
    <tableColumn id="11" uniqueName="Q002_2" name="тип (місто, село та ін.) та назва населеного пункту " dataDxfId="102">
      <xmlColumnPr mapId="1" xpath="/NBUSTATREPORT/DATA/Q002_2" xmlDataType="string"/>
    </tableColumn>
    <tableColumn id="13" uniqueName="Q002_4" name="тип (вулиця, бульвар, та ін.) та назва вулиці " dataDxfId="101">
      <xmlColumnPr mapId="1" xpath="/NBUSTATREPORT/DATA/Q002_4" xmlDataType="string"/>
    </tableColumn>
    <tableColumn id="15" uniqueName="Q002_6" name="номер будинку" dataDxfId="100">
      <xmlColumnPr mapId="1" xpath="/NBUSTATREPORT/DATA/Q002_6" xmlDataType="string"/>
    </tableColumn>
    <tableColumn id="16" uniqueName="Q002_7" name="номер квартири / офісу" dataDxfId="99">
      <xmlColumnPr mapId="1" xpath="/NBUSTATREPORT/DATA/Q002_7" xmlDataType="string"/>
    </tableColumn>
    <tableColumn id="2" uniqueName="2" name="Країна громадянства фізичної особи" dataDxfId="98"/>
    <tableColumn id="1" uniqueName="1" name="Дані щодо документів, що посвідчують особу (серія/номер, коли/ким виданий)" dataDxfId="97"/>
    <tableColumn id="19" uniqueName="Q006_2" name="Частка прямої участі, %" dataDxfId="96">
      <xmlColumnPr mapId="1" xpath="/NBUSTATREPORT/DATA/Q006_2" xmlDataType="string"/>
    </tableColumn>
    <tableColumn id="20" uniqueName="T090_1" name="Частка опосередкованої участі, %" dataDxfId="95">
      <xmlColumnPr mapId="1" xpath="/NBUSTATREPORT/DATA/T090_1" xmlDataType="decimal"/>
    </tableColumn>
    <tableColumn id="21" uniqueName="T090_2" name="Сукупна частка участі, %" dataDxfId="94">
      <xmlColumnPr mapId="1" xpath="/NBUSTATREPORT/DATA/T090_2" xmlDataType="decimal"/>
    </tableColumn>
    <tableColumn id="18" uniqueName="Q006_1" name="Розрахунок опосередкованої участі остаточного ключового учасника" dataDxfId="93">
      <xmlColumnPr mapId="1" xpath="/NBUSTATREPORT/DATA/Q006_1" xmlDataType="string"/>
    </tableColumn>
    <tableColumn id="17" uniqueName="Q002_8" name="Опис взаємозв’язку особи з заявником" dataDxfId="92">
      <xmlColumnPr mapId="1" xpath="/NBUSTATREPORT/DATA/Q002_8" xmlDataType="string"/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5" name="Таблиця5" displayName="Таблиця5" ref="AL20:BG65" totalsRowShown="0" headerRowDxfId="91" dataDxfId="90">
  <tableColumns count="22">
    <tableColumn id="1" name="Стовпець1" dataDxfId="89"/>
    <tableColumn id="2" name="Стовпець2" dataDxfId="88"/>
    <tableColumn id="3" name="Стовпець3" dataDxfId="87"/>
    <tableColumn id="4" name="Стовпець4" dataDxfId="86"/>
    <tableColumn id="5" name="Стовпець5" dataDxfId="85"/>
    <tableColumn id="6" name="Стовпець6" dataDxfId="84"/>
    <tableColumn id="7" name="Стовпець7" dataDxfId="83"/>
    <tableColumn id="8" name="Стовпець8" dataDxfId="82"/>
    <tableColumn id="9" name="Стовпець9" dataDxfId="81"/>
    <tableColumn id="10" name="Стовпець10" dataDxfId="80"/>
    <tableColumn id="11" name="Стовпець11" dataDxfId="79"/>
    <tableColumn id="12" name="Стовпець12" dataDxfId="78"/>
    <tableColumn id="13" name="Стовпець13" dataDxfId="77"/>
    <tableColumn id="14" name="Стовпець14" dataDxfId="76"/>
    <tableColumn id="15" name="Стовпець15" dataDxfId="75"/>
    <tableColumn id="16" name="Стовпець16" dataDxfId="74"/>
    <tableColumn id="17" name="Стовпець17" dataDxfId="73"/>
    <tableColumn id="18" name="Стовпець18" dataDxfId="72"/>
    <tableColumn id="22" name="Стовпець19" dataDxfId="71"/>
    <tableColumn id="23" name="Стовпець20" dataDxfId="70"/>
    <tableColumn id="19" name="повний" dataDxfId="69">
      <calculatedColumnFormula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calculatedColumnFormula>
    </tableColumn>
    <tableColumn id="20" name="сайт" dataDxfId="68">
      <calculatedColumnFormula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calculatedColumnFormula>
    </tableColumn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2" name="Таблица2" displayName="Таблица2" ref="A8:M53" totalsRowShown="0" headerRowDxfId="67" dataDxfId="66" tableBorderDxfId="65">
  <autoFilter ref="A8:M5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name="1" dataDxfId="64">
      <calculatedColumnFormula>IFERROR(IF('Для друкування'!$B9="","",MAX($A$8:A8)+1),"")</calculatedColumnFormula>
    </tableColumn>
    <tableColumn id="2" name="2" dataDxfId="63">
      <calculatedColumnFormula>IFERROR(INDEX(Таблиця5[Стовпець2],SMALL(IF(Таблиця5[Стовпець4]="Так",ROW(Таблиця5[Стовпець2])-20),'Таблиця для заповнення'!T21)),"")</calculatedColumnFormula>
    </tableColumn>
    <tableColumn id="3" name="3" dataDxfId="62">
      <calculatedColumnFormula>IFERROR(VLOOKUP(B9,Таблиця5[[Стовпець2]:[Стовпець18]],2,0),"")</calculatedColumnFormula>
    </tableColumn>
    <tableColumn id="4" name="4" dataDxfId="61">
      <calculatedColumnFormula>IFERROR(VLOOKUP(B9,Таблица4[[Прізвище,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calculatedColumnFormula>
    </tableColumn>
    <tableColumn id="5" name="5" dataDxfId="60">
      <calculatedColumnFormula>IFERROR(VLOOKUP('Для друкування'!$B9,Таблиця5[[#All],[Стовпець2]:[сайт]],13,0),"")</calculatedColumnFormula>
    </tableColumn>
    <tableColumn id="6" name="6" dataDxfId="59">
      <calculatedColumnFormula>IFERROR(VLOOKUP('Для друкування'!$B9,Таблиця5[[#All],[Стовпець2]:[сайт]],14,0),"")</calculatedColumnFormula>
    </tableColumn>
    <tableColumn id="7" name="7" dataDxfId="58">
      <calculatedColumnFormula>IFERROR(VLOOKUP('Для друкування'!$B9,Таблиця5[[#All],[Стовпець2]:[сайт]],15,0),"")</calculatedColumnFormula>
    </tableColumn>
    <tableColumn id="8" name="8" dataDxfId="57">
      <calculatedColumnFormula>IFERROR(VLOOKUP('Для друкування'!$B9,Таблиця5[[#All],[Стовпець2]:[сайт]],18,0),"")</calculatedColumnFormula>
    </tableColumn>
    <tableColumn id="9" name="9" dataDxfId="56">
      <calculatedColumnFormula>IFERROR(VLOOKUP('Для друкування'!$B9,Таблиця5[[#All],[Стовпець2]:[сайт]],5,0),"")</calculatedColumnFormula>
    </tableColumn>
    <tableColumn id="10" name="10" dataDxfId="55">
      <calculatedColumnFormula>IFERROR(VLOOKUP('Для друкування'!$B9,Таблиця5[[#All],[Стовпець2]:[сайт]],20,0),"")</calculatedColumnFormula>
    </tableColumn>
    <tableColumn id="11" name="11" dataDxfId="54">
      <calculatedColumnFormula>IFERROR(VLOOKUP('Для друкування'!$B9,Таблиця5[[#All],[Стовпець2]:[сайт]],11,0),"")</calculatedColumnFormula>
    </tableColumn>
    <tableColumn id="12" name="12" dataDxfId="53">
      <calculatedColumnFormula>IFERROR(VLOOKUP('Для друкування'!$B9,Таблиця5[[#All],[Стовпець2]:[сайт]],17,0),"")</calculatedColumnFormula>
    </tableColumn>
    <tableColumn id="13" name="13" dataDxfId="52">
      <calculatedColumnFormula>IFERROR(VLOOKUP('Для друкування'!$B9,Таблиця5[[#All],[Стовпець2]:[сайт]],16,0),"")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" name="Таблица1" displayName="Таблица1" ref="A66:L111" totalsRowShown="0" headerRowDxfId="51" dataDxfId="49" headerRowBorderDxfId="50" tableBorderDxfId="48" totalsRowBorderDxfId="47">
  <autoFilter ref="A66:L11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name="1" dataDxfId="46">
      <calculatedColumnFormula>IF('Для друкування'!$B67="","",MAX($A$66:A66)+1)</calculatedColumnFormula>
    </tableColumn>
    <tableColumn id="2" name="2" dataDxfId="45">
      <calculatedColumnFormula array="1">IFERROR(INDEX(Таблиця5[Стовпець2],SMALL(IF(Таблиця5[Стовпець5]="Так",ROW(Таблиця5[Стовпець2])-20),'Таблиця для заповнення'!T21)),"")</calculatedColumnFormula>
    </tableColumn>
    <tableColumn id="3" name="Столбец1" dataDxfId="44"/>
    <tableColumn id="4" name="3" dataDxfId="43">
      <calculatedColumnFormula>IFERROR(VLOOKUP(B67,Таблиця5[[Стовпець2]:[Стовпець18]],2,0),"")</calculatedColumnFormula>
    </tableColumn>
    <tableColumn id="5" name="4" dataDxfId="42">
      <calculatedColumnFormula>IFERROR(VLOOKUP('Для друкування'!$B67,Таблиця5[[#All],[Стовпець2]:[сайт]],13,0),"")</calculatedColumnFormula>
    </tableColumn>
    <tableColumn id="6" name="5" dataDxfId="41">
      <calculatedColumnFormula>IFERROR(VLOOKUP('Для друкування'!$B67,Таблиця5[[#All],[Стовпець2]:[сайт]],14,0),"")</calculatedColumnFormula>
    </tableColumn>
    <tableColumn id="7" name="6" dataDxfId="40">
      <calculatedColumnFormula>IFERROR(VLOOKUP('Для друкування'!$B67,Таблиця5[[#All],[Стовпець2]:[сайт]],15,0),"")</calculatedColumnFormula>
    </tableColumn>
    <tableColumn id="8" name="7" dataDxfId="39">
      <calculatedColumnFormula>IFERROR(VLOOKUP('Для друкування'!$B67,Таблиця5[[#All],[Стовпець2]:[сайт]],18,0),"")</calculatedColumnFormula>
    </tableColumn>
    <tableColumn id="9" name="8" dataDxfId="38">
      <calculatedColumnFormula>IFERROR(VLOOKUP('Для друкування'!$B67,Таблиця5[[#All],[Стовпець2]:[сайт]],5,0),"")</calculatedColumnFormula>
    </tableColumn>
    <tableColumn id="10" name="9" dataDxfId="37">
      <calculatedColumnFormula>IFERROR(VLOOKUP('Для друкування'!$B67,Таблиця5[[#All],[Стовпець2]:[сайт]],20,0),"")</calculatedColumnFormula>
    </tableColumn>
    <tableColumn id="11" name="10" dataDxfId="36">
      <calculatedColumnFormula>IFERROR(VLOOKUP('Для друкування'!$B67,Таблиця5[[#All],[Стовпець2]:[сайт]],11,0),"")</calculatedColumnFormula>
    </tableColumn>
    <tableColumn id="12" name="11" dataDxfId="35">
      <calculatedColumnFormula>IFERROR(VLOOKUP('Для друкування'!$B67,Таблиця5[[#All],[Стовпець2]:[сайт]],17,0),"")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8" name="Таблиця69" displayName="Таблиця69" ref="A66:L111" totalsRowShown="0" headerRowDxfId="34" dataDxfId="32" headerRowBorderDxfId="33" tableBorderDxfId="31" totalsRowBorderDxfId="30">
  <tableColumns count="12">
    <tableColumn id="1" name="1" dataDxfId="29">
      <calculatedColumnFormula>IFERROR(IF('Для публікації на сайті'!$B14="","",MAX($A$66:A66)+1),"")</calculatedColumnFormula>
    </tableColumn>
    <tableColumn id="2" name="2" dataDxfId="28">
      <calculatedColumnFormula array="1">IFERROR(INDEX(Таблиця5[Стовпець2],SMALL(IF(Таблиця5[Стовпець5]="Так",ROW(Таблиця5[Стовпець2])-20),'Таблиця для заповнення'!T21)),"")</calculatedColumnFormula>
    </tableColumn>
    <tableColumn id="3" name="02.Січ" dataDxfId="27"/>
    <tableColumn id="4" name="3" dataDxfId="26">
      <calculatedColumnFormula>IFERROR(VLOOKUP(B67,Таблиця5[[Стовпець2]:[Стовпець18]],2,0),"")</calculatedColumnFormula>
    </tableColumn>
    <tableColumn id="10" name="4" dataDxfId="25">
      <calculatedColumnFormula>IFERROR(VLOOKUP('Для друкування'!$B67,Таблиця5[[#All],[Стовпець2]:[сайт]],13,0),"")</calculatedColumnFormula>
    </tableColumn>
    <tableColumn id="12" name="5" dataDxfId="24">
      <calculatedColumnFormula>IFERROR(VLOOKUP('Для друкування'!$B67,Таблиця5[[#All],[Стовпець2]:[сайт]],14,0),"")</calculatedColumnFormula>
    </tableColumn>
    <tableColumn id="11" name="6" dataDxfId="23">
      <calculatedColumnFormula>IFERROR(VLOOKUP('Для друкування'!$B67,Таблиця5[[#All],[Стовпець2]:[сайт]],15,0),"")</calculatedColumnFormula>
    </tableColumn>
    <tableColumn id="5" name="7" dataDxfId="22">
      <calculatedColumnFormula>IFERROR(VLOOKUP('Для друкування'!$B67,Таблиця5[[#All],[Стовпець2]:[сайт]],18,0),"")</calculatedColumnFormula>
    </tableColumn>
    <tableColumn id="6" name="8" dataDxfId="21">
      <calculatedColumnFormula>IFERROR(VLOOKUP('Для друкування'!$B67,Таблиця5[[#All],[Стовпець2]:[сайт]],5,0),"")</calculatedColumnFormula>
    </tableColumn>
    <tableColumn id="7" name="9" dataDxfId="20">
      <calculatedColumnFormula>IFERROR(VLOOKUP('Для друкування'!$B67,Таблиця5[[#All],[Стовпець2]:[сайт]],20,0),"")</calculatedColumnFormula>
    </tableColumn>
    <tableColumn id="8" name="10" dataDxfId="19">
      <calculatedColumnFormula>IFERROR(VLOOKUP('Для друкування'!$B67,Таблиця5[[#All],[Стовпець2]:[сайт]],11,0),"")</calculatedColumnFormula>
    </tableColumn>
    <tableColumn id="9" name="11" dataDxfId="18">
      <calculatedColumnFormula>IFERROR(VLOOKUP('Для друкування'!$B67,Таблиця5[[#All],[Стовпець2]:[сайт]],17,0),"")</calculatedColumnFormula>
    </tableColumn>
  </tableColumns>
  <tableStyleInfo name="TableStyleLight1" showFirstColumn="0" showLastColumn="0" showRowStripes="0" showColumnStripes="0"/>
</table>
</file>

<file path=xl/tables/table6.xml><?xml version="1.0" encoding="utf-8"?>
<table xmlns="http://schemas.openxmlformats.org/spreadsheetml/2006/main" id="3" name="Таблица3" displayName="Таблица3" ref="A8:M53" totalsRowShown="0" headerRowDxfId="17" dataDxfId="15" headerRowBorderDxfId="16" tableBorderDxfId="14" totalsRowBorderDxfId="13">
  <autoFilter ref="A8:M5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name="1" dataDxfId="12">
      <calculatedColumnFormula>IFERROR(IF('Для друкування'!$B9="","",MAX($A$8:A8)+1),"")</calculatedColumnFormula>
    </tableColumn>
    <tableColumn id="2" name="2" dataDxfId="11">
      <calculatedColumnFormula array="1">IFERROR(INDEX(Таблиця5[Стовпець2],SMALL(IF(Таблиця5[Стовпець4]="Так",ROW(Таблиця5[Стовпець2])-20),'Таблиця для заповнення'!T21)),"")</calculatedColumnFormula>
    </tableColumn>
    <tableColumn id="3" name="3" dataDxfId="10">
      <calculatedColumnFormula>IFERROR(VLOOKUP(B9,Таблиця5[[Стовпець2]:[Стовпець18]],2,0),"")</calculatedColumnFormula>
    </tableColumn>
    <tableColumn id="4" name="4" dataDxfId="9">
      <calculatedColumnFormula>IFERROR(VLOOKUP(B9,Таблица4[[Прізвище,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calculatedColumnFormula>
    </tableColumn>
    <tableColumn id="5" name="5" dataDxfId="8">
      <calculatedColumnFormula>IFERROR(VLOOKUP('Для друкування'!$B9,Таблиця5[[#All],[Стовпець2]:[сайт]],13,0),"")</calculatedColumnFormula>
    </tableColumn>
    <tableColumn id="6" name="6" dataDxfId="7">
      <calculatedColumnFormula>IFERROR(VLOOKUP('Для друкування'!$B9,Таблиця5[[#All],[Стовпець2]:[сайт]],14,0),"")</calculatedColumnFormula>
    </tableColumn>
    <tableColumn id="7" name="7" dataDxfId="6">
      <calculatedColumnFormula>IFERROR(VLOOKUP('Для друкування'!$B9,Таблиця5[[#All],[Стовпець2]:[сайт]],15,0),"")</calculatedColumnFormula>
    </tableColumn>
    <tableColumn id="8" name="8" dataDxfId="5">
      <calculatedColumnFormula>IFERROR(VLOOKUP('Для друкування'!$B9,Таблиця5[[#All],[Стовпець2]:[сайт]],18,0),"")</calculatedColumnFormula>
    </tableColumn>
    <tableColumn id="9" name="9" dataDxfId="4">
      <calculatedColumnFormula>IFERROR(VLOOKUP('Для друкування'!$B9,Таблиця5[[#All],[Стовпець2]:[сайт]],5,0),"")</calculatedColumnFormula>
    </tableColumn>
    <tableColumn id="10" name="10" dataDxfId="3">
      <calculatedColumnFormula>IFERROR(VLOOKUP('Для друкування'!$B9,Таблиця5[[#All],[Стовпець2]:[сайт]],20,0),"")</calculatedColumnFormula>
    </tableColumn>
    <tableColumn id="11" name="11" dataDxfId="2">
      <calculatedColumnFormula>IFERROR(VLOOKUP('Для друкування'!$B9,Таблиця5[[#All],[Стовпець2]:[сайт]],11,0),"")</calculatedColumnFormula>
    </tableColumn>
    <tableColumn id="12" name="12" dataDxfId="1">
      <calculatedColumnFormula>IFERROR(VLOOKUP('Для друкування'!$B9,Таблиця5[[#All],[Стовпець2]:[сайт]],17,0),"")</calculatedColumnFormula>
    </tableColumn>
    <tableColumn id="13" name="13" dataDxfId="0">
      <calculatedColumnFormula>IFERROR(VLOOKUP('Для друкування'!$B9,Таблиця5[[#All],[Стовпець2]:[сайт]],16,0),"")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62"/>
  <sheetViews>
    <sheetView showGridLines="0" tabSelected="1" zoomScale="85" zoomScaleNormal="85" workbookViewId="0"/>
  </sheetViews>
  <sheetFormatPr defaultColWidth="0" defaultRowHeight="14.4" x14ac:dyDescent="0.3"/>
  <cols>
    <col min="1" max="1" width="185.109375" style="11" customWidth="1"/>
    <col min="2" max="16384" width="9.109375" style="11" hidden="1"/>
  </cols>
  <sheetData>
    <row r="1" spans="1:1" s="14" customFormat="1" x14ac:dyDescent="0.3">
      <c r="A1" s="51" t="s">
        <v>350</v>
      </c>
    </row>
    <row r="3" spans="1:1" s="1" customFormat="1" ht="36" customHeight="1" x14ac:dyDescent="0.3">
      <c r="A3" s="40" t="s">
        <v>366</v>
      </c>
    </row>
    <row r="4" spans="1:1" ht="36.6" customHeight="1" x14ac:dyDescent="0.3">
      <c r="A4" s="40" t="s">
        <v>367</v>
      </c>
    </row>
    <row r="5" spans="1:1" ht="33" customHeight="1" x14ac:dyDescent="0.3">
      <c r="A5" s="40" t="s">
        <v>368</v>
      </c>
    </row>
    <row r="6" spans="1:1" ht="53.25" customHeight="1" x14ac:dyDescent="0.3">
      <c r="A6" s="40" t="s">
        <v>369</v>
      </c>
    </row>
    <row r="7" spans="1:1" ht="48" customHeight="1" x14ac:dyDescent="0.3">
      <c r="A7" s="40" t="s">
        <v>371</v>
      </c>
    </row>
    <row r="8" spans="1:1" x14ac:dyDescent="0.3">
      <c r="A8" s="40"/>
    </row>
    <row r="9" spans="1:1" x14ac:dyDescent="0.3">
      <c r="A9" s="51" t="s">
        <v>370</v>
      </c>
    </row>
    <row r="10" spans="1:1" ht="129" customHeight="1" x14ac:dyDescent="0.3">
      <c r="A10" s="52" t="s">
        <v>397</v>
      </c>
    </row>
    <row r="11" spans="1:1" ht="141" customHeight="1" x14ac:dyDescent="0.3">
      <c r="A11" s="52" t="s">
        <v>391</v>
      </c>
    </row>
    <row r="12" spans="1:1" ht="58.2" customHeight="1" x14ac:dyDescent="0.3">
      <c r="A12" s="52" t="s">
        <v>406</v>
      </c>
    </row>
    <row r="13" spans="1:1" ht="144" x14ac:dyDescent="0.3">
      <c r="A13" s="52" t="s">
        <v>407</v>
      </c>
    </row>
    <row r="14" spans="1:1" ht="174.6" customHeight="1" x14ac:dyDescent="0.3">
      <c r="A14" s="52" t="s">
        <v>408</v>
      </c>
    </row>
    <row r="15" spans="1:1" x14ac:dyDescent="0.3">
      <c r="A15" s="76" t="s">
        <v>396</v>
      </c>
    </row>
    <row r="16" spans="1:1" ht="86.4" x14ac:dyDescent="0.3">
      <c r="A16" s="52" t="s">
        <v>410</v>
      </c>
    </row>
    <row r="17" spans="1:1" ht="129.6" x14ac:dyDescent="0.3">
      <c r="A17" s="52" t="s">
        <v>411</v>
      </c>
    </row>
    <row r="18" spans="1:1" ht="43.2" x14ac:dyDescent="0.3">
      <c r="A18" s="52" t="s">
        <v>412</v>
      </c>
    </row>
    <row r="19" spans="1:1" ht="144" x14ac:dyDescent="0.3">
      <c r="A19" s="52" t="s">
        <v>413</v>
      </c>
    </row>
    <row r="20" spans="1:1" ht="57.6" x14ac:dyDescent="0.3">
      <c r="A20" s="52" t="s">
        <v>414</v>
      </c>
    </row>
    <row r="21" spans="1:1" ht="188.4" customHeight="1" x14ac:dyDescent="0.3">
      <c r="A21" s="52" t="s">
        <v>415</v>
      </c>
    </row>
    <row r="22" spans="1:1" x14ac:dyDescent="0.3">
      <c r="A22" s="40"/>
    </row>
    <row r="23" spans="1:1" s="14" customFormat="1" x14ac:dyDescent="0.3">
      <c r="A23" s="51" t="s">
        <v>351</v>
      </c>
    </row>
    <row r="24" spans="1:1" ht="33" customHeight="1" x14ac:dyDescent="0.3">
      <c r="A24" s="41" t="s">
        <v>375</v>
      </c>
    </row>
    <row r="25" spans="1:1" ht="32.25" customHeight="1" x14ac:dyDescent="0.3">
      <c r="A25" s="50" t="s">
        <v>354</v>
      </c>
    </row>
    <row r="26" spans="1:1" ht="21.75" customHeight="1" x14ac:dyDescent="0.3">
      <c r="A26" s="41" t="s">
        <v>361</v>
      </c>
    </row>
    <row r="27" spans="1:1" x14ac:dyDescent="0.3">
      <c r="A27" s="41" t="s">
        <v>352</v>
      </c>
    </row>
    <row r="28" spans="1:1" x14ac:dyDescent="0.3">
      <c r="A28" s="41"/>
    </row>
    <row r="29" spans="1:1" x14ac:dyDescent="0.3">
      <c r="A29" s="41"/>
    </row>
    <row r="30" spans="1:1" x14ac:dyDescent="0.3">
      <c r="A30" s="41"/>
    </row>
    <row r="31" spans="1:1" x14ac:dyDescent="0.3">
      <c r="A31" s="41"/>
    </row>
    <row r="32" spans="1:1" x14ac:dyDescent="0.3">
      <c r="A32" s="41"/>
    </row>
    <row r="33" spans="1:1" x14ac:dyDescent="0.3">
      <c r="A33" s="41"/>
    </row>
    <row r="34" spans="1:1" x14ac:dyDescent="0.3">
      <c r="A34" s="41"/>
    </row>
    <row r="35" spans="1:1" x14ac:dyDescent="0.3">
      <c r="A35" s="41"/>
    </row>
    <row r="36" spans="1:1" x14ac:dyDescent="0.3">
      <c r="A36" s="41" t="s">
        <v>360</v>
      </c>
    </row>
    <row r="37" spans="1:1" x14ac:dyDescent="0.3">
      <c r="A37" s="41"/>
    </row>
    <row r="38" spans="1:1" x14ac:dyDescent="0.3">
      <c r="A38" s="41"/>
    </row>
    <row r="39" spans="1:1" x14ac:dyDescent="0.3">
      <c r="A39" s="41"/>
    </row>
    <row r="40" spans="1:1" x14ac:dyDescent="0.3">
      <c r="A40" s="41"/>
    </row>
    <row r="41" spans="1:1" x14ac:dyDescent="0.3">
      <c r="A41" s="41"/>
    </row>
    <row r="42" spans="1:1" x14ac:dyDescent="0.3">
      <c r="A42" s="41"/>
    </row>
    <row r="43" spans="1:1" x14ac:dyDescent="0.3">
      <c r="A43" s="41"/>
    </row>
    <row r="44" spans="1:1" x14ac:dyDescent="0.3">
      <c r="A44" s="41"/>
    </row>
    <row r="45" spans="1:1" x14ac:dyDescent="0.3">
      <c r="A45" s="41"/>
    </row>
    <row r="46" spans="1:1" x14ac:dyDescent="0.3">
      <c r="A46" s="41"/>
    </row>
    <row r="47" spans="1:1" x14ac:dyDescent="0.3">
      <c r="A47" s="41"/>
    </row>
    <row r="48" spans="1:1" x14ac:dyDescent="0.3">
      <c r="A48" s="41"/>
    </row>
    <row r="49" spans="1:1" x14ac:dyDescent="0.3">
      <c r="A49" s="41"/>
    </row>
    <row r="50" spans="1:1" x14ac:dyDescent="0.3">
      <c r="A50" s="41"/>
    </row>
    <row r="51" spans="1:1" x14ac:dyDescent="0.3">
      <c r="A51" s="41"/>
    </row>
    <row r="52" spans="1:1" x14ac:dyDescent="0.3">
      <c r="A52" s="41"/>
    </row>
    <row r="53" spans="1:1" x14ac:dyDescent="0.3">
      <c r="A53" s="41"/>
    </row>
    <row r="54" spans="1:1" x14ac:dyDescent="0.3">
      <c r="A54" s="41"/>
    </row>
    <row r="55" spans="1:1" x14ac:dyDescent="0.3">
      <c r="A55" s="41" t="s">
        <v>359</v>
      </c>
    </row>
    <row r="56" spans="1:1" x14ac:dyDescent="0.3">
      <c r="A56" s="41"/>
    </row>
    <row r="57" spans="1:1" ht="21" customHeight="1" x14ac:dyDescent="0.3">
      <c r="A57" s="50" t="s">
        <v>355</v>
      </c>
    </row>
    <row r="58" spans="1:1" ht="21.75" customHeight="1" x14ac:dyDescent="0.3">
      <c r="A58" s="41" t="s">
        <v>361</v>
      </c>
    </row>
    <row r="59" spans="1:1" x14ac:dyDescent="0.3">
      <c r="A59" s="41" t="s">
        <v>352</v>
      </c>
    </row>
    <row r="60" spans="1:1" x14ac:dyDescent="0.3">
      <c r="A60" s="41" t="s">
        <v>356</v>
      </c>
    </row>
    <row r="61" spans="1:1" x14ac:dyDescent="0.3">
      <c r="A61" s="41" t="s">
        <v>357</v>
      </c>
    </row>
    <row r="62" spans="1:1" x14ac:dyDescent="0.3">
      <c r="A62" s="41" t="s">
        <v>358</v>
      </c>
    </row>
  </sheetData>
  <sheetProtection algorithmName="SHA-512" hashValue="0N2jiQETYIloZkcCgFKER7hPX6vOyQ3Ys/sGJXpuOn/14KWh6ZcOjmpRzDEgbp9CjH02Icf8h8lM76TADBx2tQ==" saltValue="Go2qXx6/5WVmOkbc7TS14Q==" spinCount="100000" sheet="1" objects="1" scenarios="1"/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BT259"/>
  <sheetViews>
    <sheetView showGridLines="0" zoomScale="85" zoomScaleNormal="85" workbookViewId="0"/>
  </sheetViews>
  <sheetFormatPr defaultColWidth="0" defaultRowHeight="13.2" zeroHeight="1" x14ac:dyDescent="0.15"/>
  <cols>
    <col min="1" max="1" width="2.5546875" style="4" customWidth="1"/>
    <col min="2" max="2" width="18.6640625" style="4" customWidth="1"/>
    <col min="3" max="3" width="45.33203125" style="4" customWidth="1"/>
    <col min="4" max="4" width="8.5546875" style="4" customWidth="1"/>
    <col min="5" max="5" width="23.44140625" style="4" customWidth="1"/>
    <col min="6" max="6" width="22.5546875" style="4" customWidth="1"/>
    <col min="7" max="7" width="19.33203125" style="4" customWidth="1"/>
    <col min="8" max="8" width="10.5546875" style="4" customWidth="1"/>
    <col min="9" max="9" width="27.6640625" style="4" customWidth="1"/>
    <col min="10" max="10" width="27.33203125" style="4" customWidth="1"/>
    <col min="11" max="11" width="9.109375" style="4" customWidth="1"/>
    <col min="12" max="12" width="10.88671875" style="4" customWidth="1"/>
    <col min="13" max="13" width="18.6640625" style="4" customWidth="1"/>
    <col min="14" max="14" width="45.33203125" style="4" customWidth="1"/>
    <col min="15" max="17" width="13.109375" style="4" customWidth="1"/>
    <col min="18" max="18" width="44.88671875" style="4" customWidth="1"/>
    <col min="19" max="19" width="37.6640625" style="4" customWidth="1"/>
    <col min="20" max="22" width="12.88671875" style="92" hidden="1" customWidth="1"/>
    <col min="23" max="33" width="9.109375" style="92" hidden="1" customWidth="1"/>
    <col min="34" max="34" width="16.109375" style="92" hidden="1" customWidth="1"/>
    <col min="35" max="37" width="9.109375" style="92" hidden="1" customWidth="1"/>
    <col min="38" max="42" width="11.5546875" style="92" hidden="1" customWidth="1"/>
    <col min="43" max="43" width="20.44140625" style="92" hidden="1" customWidth="1"/>
    <col min="44" max="46" width="11.5546875" style="92" hidden="1" customWidth="1"/>
    <col min="47" max="57" width="12.5546875" style="92" hidden="1" customWidth="1"/>
    <col min="58" max="59" width="70.6640625" style="92" hidden="1" customWidth="1"/>
    <col min="60" max="72" width="0" style="96" hidden="1" customWidth="1"/>
    <col min="73" max="16384" width="9.109375" style="96" hidden="1"/>
  </cols>
  <sheetData>
    <row r="1" spans="1:72" s="94" customFormat="1" x14ac:dyDescent="0.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27" t="s">
        <v>416</v>
      </c>
      <c r="T1" s="92"/>
      <c r="U1" s="92"/>
      <c r="V1" s="92"/>
      <c r="W1" s="92"/>
      <c r="X1" s="92"/>
      <c r="Y1" s="92"/>
      <c r="Z1" s="92"/>
      <c r="AA1" s="92"/>
      <c r="AB1" s="92" t="str">
        <f ca="1">IF(ISBLANK(INDIRECT("D1"))," ",(INDIRECT("D1")))</f>
        <v xml:space="preserve"> </v>
      </c>
      <c r="AC1" s="92"/>
      <c r="AD1" s="92"/>
      <c r="AE1" s="92"/>
      <c r="AF1" s="92"/>
      <c r="AG1" s="92"/>
      <c r="AH1" s="93" t="s">
        <v>93</v>
      </c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</row>
    <row r="2" spans="1:72" s="94" customFormat="1" ht="13.8" x14ac:dyDescent="0.15">
      <c r="A2" s="2"/>
      <c r="B2" s="53" t="s">
        <v>7</v>
      </c>
      <c r="C2" s="54"/>
      <c r="D2" s="54"/>
      <c r="E2" s="54"/>
      <c r="F2" s="54"/>
      <c r="G2" s="54"/>
      <c r="H2" s="54"/>
      <c r="I2" s="54"/>
      <c r="J2" s="54"/>
      <c r="K2" s="2"/>
      <c r="L2" s="2"/>
      <c r="M2" s="2"/>
      <c r="N2" s="2"/>
      <c r="O2" s="2"/>
      <c r="P2" s="2"/>
      <c r="Q2" s="2"/>
      <c r="R2" s="2"/>
      <c r="S2" s="2"/>
      <c r="T2" s="92"/>
      <c r="U2" s="92"/>
      <c r="V2" s="92"/>
      <c r="W2" s="92"/>
      <c r="X2" s="92"/>
      <c r="Y2" s="92"/>
      <c r="Z2" s="92"/>
      <c r="AA2" s="92"/>
      <c r="AB2" s="92" t="str">
        <f ca="1">IF(ISBLANK(INDIRECT("D2"))," ",(INDIRECT("D2")))</f>
        <v xml:space="preserve"> </v>
      </c>
      <c r="AC2" s="92"/>
      <c r="AD2" s="92"/>
      <c r="AE2" s="92"/>
      <c r="AF2" s="92"/>
      <c r="AG2" s="92"/>
      <c r="AH2" s="93" t="s">
        <v>328</v>
      </c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T2" s="95"/>
    </row>
    <row r="3" spans="1:72" s="94" customFormat="1" ht="16.5" customHeight="1" x14ac:dyDescent="0.3">
      <c r="A3" s="2"/>
      <c r="B3" s="22"/>
      <c r="C3" s="23" t="s">
        <v>372</v>
      </c>
      <c r="D3" s="135"/>
      <c r="E3" s="135"/>
      <c r="F3" s="135"/>
      <c r="G3" s="135"/>
      <c r="H3" s="135"/>
      <c r="I3" s="135"/>
      <c r="J3" s="136"/>
      <c r="K3"/>
      <c r="L3" s="2"/>
      <c r="M3" s="2"/>
      <c r="N3" s="2"/>
      <c r="O3" s="2"/>
      <c r="P3" s="2"/>
      <c r="Q3" s="2"/>
      <c r="R3" s="2"/>
      <c r="S3" s="2"/>
      <c r="T3" s="92"/>
      <c r="U3" s="92"/>
      <c r="V3" s="92"/>
      <c r="W3" s="92"/>
      <c r="X3" s="92"/>
      <c r="Y3" s="92"/>
      <c r="Z3" s="92"/>
      <c r="AA3" s="92"/>
      <c r="AB3" s="92" t="str">
        <f ca="1">IF(ISBLANK(INDIRECT("D3"))," ",(INDIRECT("D3")))</f>
        <v xml:space="preserve"> </v>
      </c>
      <c r="AC3" s="92"/>
      <c r="AD3" s="92"/>
      <c r="AE3" s="92"/>
      <c r="AF3" s="92"/>
      <c r="AG3" s="92"/>
      <c r="AH3" s="93" t="s">
        <v>104</v>
      </c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T3" s="95"/>
    </row>
    <row r="4" spans="1:72" s="94" customFormat="1" ht="14.4" x14ac:dyDescent="0.3">
      <c r="A4" s="2"/>
      <c r="B4" s="24"/>
      <c r="C4" s="25" t="s">
        <v>373</v>
      </c>
      <c r="D4" s="137"/>
      <c r="E4" s="137"/>
      <c r="F4" s="137"/>
      <c r="G4" s="137"/>
      <c r="H4" s="137"/>
      <c r="I4" s="137"/>
      <c r="J4" s="138"/>
      <c r="K4"/>
      <c r="L4" s="2"/>
      <c r="M4" s="2"/>
      <c r="N4" s="2"/>
      <c r="O4" s="2"/>
      <c r="P4" s="2"/>
      <c r="Q4" s="2"/>
      <c r="R4" s="2"/>
      <c r="S4" s="2"/>
      <c r="T4" s="92"/>
      <c r="U4" s="92"/>
      <c r="V4" s="92"/>
      <c r="W4" s="92"/>
      <c r="X4" s="92"/>
      <c r="Y4" s="92"/>
      <c r="Z4" s="92"/>
      <c r="AA4" s="92"/>
      <c r="AB4" s="92" t="str">
        <f ca="1">IF(ISBLANK(INDIRECT("D4"))," ",(INDIRECT("D4")))</f>
        <v xml:space="preserve"> </v>
      </c>
      <c r="AC4" s="92"/>
      <c r="AD4" s="92"/>
      <c r="AE4" s="92"/>
      <c r="AF4" s="92"/>
      <c r="AG4" s="92"/>
      <c r="AH4" s="93" t="s">
        <v>105</v>
      </c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T4" s="95"/>
    </row>
    <row r="5" spans="1:72" ht="3.75" customHeight="1" x14ac:dyDescent="0.3">
      <c r="D5" s="15"/>
      <c r="E5" s="16"/>
      <c r="F5" s="16"/>
      <c r="G5" s="16"/>
      <c r="H5" s="16"/>
      <c r="I5" s="16"/>
      <c r="J5" s="16"/>
      <c r="K5"/>
      <c r="AB5" s="92" t="str">
        <f ca="1">IF(ISBLANK(INDIRECT("D5"))," ",(INDIRECT("D5")))</f>
        <v xml:space="preserve"> </v>
      </c>
      <c r="AH5" s="93" t="s">
        <v>102</v>
      </c>
    </row>
    <row r="6" spans="1:72" s="94" customFormat="1" ht="14.4" x14ac:dyDescent="0.3">
      <c r="A6" s="2"/>
      <c r="B6" s="141" t="s">
        <v>374</v>
      </c>
      <c r="C6" s="142"/>
      <c r="D6" s="17"/>
      <c r="E6" s="18"/>
      <c r="F6" s="18"/>
      <c r="G6" s="18"/>
      <c r="H6" s="18"/>
      <c r="I6" s="18"/>
      <c r="J6" s="19"/>
      <c r="K6"/>
      <c r="L6" s="2"/>
      <c r="M6" s="2"/>
      <c r="N6" s="2"/>
      <c r="O6" s="2"/>
      <c r="P6" s="2"/>
      <c r="Q6" s="2"/>
      <c r="R6" s="2"/>
      <c r="S6" s="2"/>
      <c r="T6" s="92"/>
      <c r="U6" s="92"/>
      <c r="V6" s="92"/>
      <c r="W6" s="92"/>
      <c r="X6" s="92"/>
      <c r="Y6" s="92"/>
      <c r="Z6" s="92"/>
      <c r="AA6" s="92"/>
      <c r="AB6" s="92" t="str">
        <f ca="1">IF(ISBLANK(INDIRECT("D6"))," ",(INDIRECT("D6")))</f>
        <v xml:space="preserve"> </v>
      </c>
      <c r="AC6" s="92"/>
      <c r="AD6" s="92"/>
      <c r="AE6" s="92"/>
      <c r="AF6" s="92"/>
      <c r="AG6" s="92"/>
      <c r="AH6" s="93" t="s">
        <v>167</v>
      </c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  <c r="BG6" s="92"/>
      <c r="BT6" s="95"/>
    </row>
    <row r="7" spans="1:72" s="94" customFormat="1" ht="14.4" x14ac:dyDescent="0.3">
      <c r="A7" s="2"/>
      <c r="B7" s="20"/>
      <c r="C7" s="21" t="s">
        <v>6</v>
      </c>
      <c r="D7" s="143"/>
      <c r="E7" s="143"/>
      <c r="F7" s="143"/>
      <c r="G7" s="143"/>
      <c r="H7" s="143"/>
      <c r="I7" s="143"/>
      <c r="J7" s="144"/>
      <c r="K7"/>
      <c r="L7" s="2"/>
      <c r="M7" s="2"/>
      <c r="N7" s="2"/>
      <c r="O7" s="2"/>
      <c r="P7" s="2"/>
      <c r="Q7" s="2"/>
      <c r="R7" s="2"/>
      <c r="S7" s="2"/>
      <c r="T7" s="92"/>
      <c r="U7" s="92"/>
      <c r="V7" s="92"/>
      <c r="W7" s="92"/>
      <c r="X7" s="92"/>
      <c r="Y7" s="92"/>
      <c r="Z7" s="92"/>
      <c r="AA7" s="92"/>
      <c r="AB7" s="92" t="str">
        <f ca="1">IF(ISBLANK(INDIRECT("D7"))," ",(INDIRECT("D7")))</f>
        <v xml:space="preserve"> </v>
      </c>
      <c r="AC7" s="92"/>
      <c r="AD7" s="92"/>
      <c r="AE7" s="92"/>
      <c r="AF7" s="92"/>
      <c r="AG7" s="92"/>
      <c r="AH7" s="93" t="s">
        <v>95</v>
      </c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T7" s="95"/>
    </row>
    <row r="8" spans="1:72" s="94" customFormat="1" ht="30" customHeight="1" x14ac:dyDescent="0.3">
      <c r="A8" s="2"/>
      <c r="B8" s="133" t="s">
        <v>1</v>
      </c>
      <c r="C8" s="134"/>
      <c r="D8" s="137"/>
      <c r="E8" s="137"/>
      <c r="F8" s="137"/>
      <c r="G8" s="137"/>
      <c r="H8" s="137"/>
      <c r="I8" s="137"/>
      <c r="J8" s="138"/>
      <c r="K8"/>
      <c r="L8" s="2"/>
      <c r="M8" s="2"/>
      <c r="N8" s="2"/>
      <c r="O8" s="2"/>
      <c r="P8" s="2"/>
      <c r="Q8" s="2"/>
      <c r="R8" s="2"/>
      <c r="S8" s="3"/>
      <c r="T8" s="92"/>
      <c r="U8" s="92"/>
      <c r="V8" s="92"/>
      <c r="W8" s="92"/>
      <c r="X8" s="92"/>
      <c r="Y8" s="92"/>
      <c r="Z8" s="92"/>
      <c r="AA8" s="92"/>
      <c r="AB8" s="92" t="str">
        <f ca="1">IF(ISBLANK(INDIRECT("D8"))," ",(INDIRECT("D8")))</f>
        <v xml:space="preserve"> </v>
      </c>
      <c r="AC8" s="92"/>
      <c r="AD8" s="92"/>
      <c r="AE8" s="92"/>
      <c r="AF8" s="92"/>
      <c r="AG8" s="92"/>
      <c r="AH8" s="93" t="s">
        <v>97</v>
      </c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T8" s="95"/>
    </row>
    <row r="9" spans="1:72" s="94" customFormat="1" ht="3.75" customHeight="1" x14ac:dyDescent="0.3">
      <c r="A9" s="2"/>
      <c r="B9" s="5"/>
      <c r="C9" s="2"/>
      <c r="D9" s="15"/>
      <c r="E9" s="16"/>
      <c r="F9" s="16"/>
      <c r="G9" s="16"/>
      <c r="H9" s="16"/>
      <c r="I9" s="16"/>
      <c r="J9" s="16"/>
      <c r="K9"/>
      <c r="L9" s="2"/>
      <c r="M9" s="2"/>
      <c r="N9" s="2"/>
      <c r="O9" s="2"/>
      <c r="P9" s="2"/>
      <c r="Q9" s="2"/>
      <c r="R9" s="2"/>
      <c r="S9" s="3"/>
      <c r="T9" s="92"/>
      <c r="U9" s="92"/>
      <c r="V9" s="92"/>
      <c r="W9" s="92"/>
      <c r="X9" s="92"/>
      <c r="Y9" s="92"/>
      <c r="Z9" s="92"/>
      <c r="AA9" s="92"/>
      <c r="AB9" s="92" t="str">
        <f ca="1">IF(ISBLANK(INDIRECT("D9"))," ",(INDIRECT("D9")))</f>
        <v xml:space="preserve"> </v>
      </c>
      <c r="AC9" s="92"/>
      <c r="AD9" s="92"/>
      <c r="AE9" s="92"/>
      <c r="AF9" s="92"/>
      <c r="AG9" s="92"/>
      <c r="AH9" s="93" t="s">
        <v>98</v>
      </c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T9" s="95"/>
    </row>
    <row r="10" spans="1:72" s="94" customFormat="1" ht="14.4" x14ac:dyDescent="0.3">
      <c r="A10" s="2"/>
      <c r="B10" s="141" t="s">
        <v>4</v>
      </c>
      <c r="C10" s="142"/>
      <c r="D10" s="17"/>
      <c r="E10" s="18"/>
      <c r="F10" s="18"/>
      <c r="G10" s="18"/>
      <c r="H10" s="18"/>
      <c r="I10" s="18"/>
      <c r="J10" s="19"/>
      <c r="K10"/>
      <c r="L10" s="2"/>
      <c r="M10" s="2"/>
      <c r="N10" s="2"/>
      <c r="O10" s="2"/>
      <c r="P10" s="2"/>
      <c r="Q10" s="2"/>
      <c r="R10" s="2"/>
      <c r="S10" s="2"/>
      <c r="T10" s="92"/>
      <c r="U10" s="92"/>
      <c r="V10" s="92"/>
      <c r="W10" s="92"/>
      <c r="X10" s="92"/>
      <c r="Y10" s="92"/>
      <c r="Z10" s="92"/>
      <c r="AA10" s="92"/>
      <c r="AB10" s="92" t="str">
        <f ca="1">IF(ISBLANK(INDIRECT("D10"))," ",(INDIRECT("D10")))</f>
        <v xml:space="preserve"> </v>
      </c>
      <c r="AC10" s="92"/>
      <c r="AD10" s="92"/>
      <c r="AE10" s="92"/>
      <c r="AF10" s="92"/>
      <c r="AG10" s="92"/>
      <c r="AH10" s="93" t="s">
        <v>285</v>
      </c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T10" s="95"/>
    </row>
    <row r="11" spans="1:72" s="94" customFormat="1" x14ac:dyDescent="0.15">
      <c r="A11" s="2"/>
      <c r="B11" s="20"/>
      <c r="C11" s="26" t="s">
        <v>6</v>
      </c>
      <c r="D11" s="137"/>
      <c r="E11" s="137"/>
      <c r="F11" s="137"/>
      <c r="G11" s="137"/>
      <c r="H11" s="137"/>
      <c r="I11" s="137"/>
      <c r="J11" s="138"/>
      <c r="K11" s="2"/>
      <c r="L11" s="2"/>
      <c r="M11" s="2"/>
      <c r="N11" s="2"/>
      <c r="O11" s="2"/>
      <c r="P11" s="2"/>
      <c r="Q11" s="2"/>
      <c r="R11" s="2"/>
      <c r="S11" s="2"/>
      <c r="T11" s="92"/>
      <c r="U11" s="92"/>
      <c r="V11" s="92"/>
      <c r="W11" s="92"/>
      <c r="X11" s="92"/>
      <c r="Y11" s="92"/>
      <c r="Z11" s="92"/>
      <c r="AA11" s="92"/>
      <c r="AB11" s="92" t="str">
        <f ca="1">IF(ISBLANK(INDIRECT("D11"))," ",(INDIRECT("D11")))</f>
        <v xml:space="preserve"> </v>
      </c>
      <c r="AC11" s="92"/>
      <c r="AD11" s="92"/>
      <c r="AE11" s="92"/>
      <c r="AF11" s="92"/>
      <c r="AG11" s="92"/>
      <c r="AH11" s="93" t="s">
        <v>100</v>
      </c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T11" s="95"/>
    </row>
    <row r="12" spans="1:72" s="94" customFormat="1" ht="14.4" x14ac:dyDescent="0.3">
      <c r="A12" s="2"/>
      <c r="B12" s="20"/>
      <c r="C12" s="26" t="s">
        <v>5</v>
      </c>
      <c r="D12" s="137"/>
      <c r="E12" s="137"/>
      <c r="F12" s="137"/>
      <c r="G12" s="137"/>
      <c r="H12" s="137"/>
      <c r="I12" s="137"/>
      <c r="J12" s="138"/>
      <c r="K12"/>
      <c r="L12" s="2"/>
      <c r="M12" s="2"/>
      <c r="N12" s="2"/>
      <c r="O12" s="2"/>
      <c r="P12" s="2"/>
      <c r="Q12" s="2"/>
      <c r="R12" s="2"/>
      <c r="S12" s="3"/>
      <c r="T12" s="92"/>
      <c r="U12" s="92"/>
      <c r="V12" s="92"/>
      <c r="W12" s="92"/>
      <c r="X12" s="92"/>
      <c r="Y12" s="92"/>
      <c r="Z12" s="92"/>
      <c r="AA12" s="92"/>
      <c r="AB12" s="92" t="str">
        <f ca="1">IF(ISBLANK(INDIRECT("D12"))," ",(INDIRECT("D12")))</f>
        <v xml:space="preserve"> </v>
      </c>
      <c r="AC12" s="92"/>
      <c r="AD12" s="92"/>
      <c r="AE12" s="92"/>
      <c r="AF12" s="92"/>
      <c r="AG12" s="92"/>
      <c r="AH12" s="93" t="s">
        <v>99</v>
      </c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T12" s="95"/>
    </row>
    <row r="13" spans="1:72" s="94" customFormat="1" ht="14.4" x14ac:dyDescent="0.3">
      <c r="A13" s="2"/>
      <c r="B13" s="20"/>
      <c r="C13" s="21" t="s">
        <v>0</v>
      </c>
      <c r="D13" s="139"/>
      <c r="E13" s="139"/>
      <c r="F13" s="139"/>
      <c r="G13" s="139"/>
      <c r="H13" s="139"/>
      <c r="I13" s="139"/>
      <c r="J13" s="140"/>
      <c r="K13"/>
      <c r="L13" s="2"/>
      <c r="M13" s="2"/>
      <c r="N13" s="2"/>
      <c r="O13" s="2"/>
      <c r="P13" s="2"/>
      <c r="Q13" s="2"/>
      <c r="R13" s="2"/>
      <c r="S13" s="2"/>
      <c r="T13" s="92"/>
      <c r="U13" s="92"/>
      <c r="V13" s="92"/>
      <c r="W13" s="92"/>
      <c r="X13" s="92"/>
      <c r="Y13" s="92"/>
      <c r="Z13" s="92"/>
      <c r="AA13" s="92"/>
      <c r="AB13" s="92" t="str">
        <f ca="1">IF(ISBLANK(INDIRECT("D13"))," ",(INDIRECT("D13")))</f>
        <v xml:space="preserve"> </v>
      </c>
      <c r="AC13" s="92"/>
      <c r="AD13" s="92"/>
      <c r="AE13" s="92"/>
      <c r="AF13" s="92"/>
      <c r="AG13" s="92"/>
      <c r="AH13" s="93" t="s">
        <v>96</v>
      </c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T13" s="95"/>
    </row>
    <row r="14" spans="1:72" ht="14.4" x14ac:dyDescent="0.3">
      <c r="B14" s="27"/>
      <c r="C14" s="28" t="s">
        <v>2</v>
      </c>
      <c r="D14" s="139"/>
      <c r="E14" s="139"/>
      <c r="F14" s="139"/>
      <c r="G14" s="139"/>
      <c r="H14" s="139"/>
      <c r="I14" s="139"/>
      <c r="J14" s="140"/>
      <c r="K14"/>
      <c r="S14" s="6"/>
      <c r="AB14" s="92" t="str">
        <f ca="1">IF(ISBLANK(INDIRECT("D14"))," ",(INDIRECT("D14")))</f>
        <v xml:space="preserve"> </v>
      </c>
      <c r="AH14" s="93" t="s">
        <v>101</v>
      </c>
      <c r="BT14" s="97"/>
    </row>
    <row r="15" spans="1:72" s="94" customFormat="1" ht="3.75" customHeight="1" x14ac:dyDescent="0.3">
      <c r="A15" s="2"/>
      <c r="B15" s="2"/>
      <c r="C15" s="2"/>
      <c r="D15" s="2"/>
      <c r="E15" s="2"/>
      <c r="F15" s="2"/>
      <c r="G15" s="2"/>
      <c r="H15" s="2"/>
      <c r="I15" s="2"/>
      <c r="J15"/>
      <c r="K15"/>
      <c r="L15" s="7"/>
      <c r="M15" s="7"/>
      <c r="N15" s="7"/>
      <c r="O15" s="7"/>
      <c r="P15" s="2"/>
      <c r="Q15" s="2"/>
      <c r="R15" s="2"/>
      <c r="S15" s="2"/>
      <c r="T15" s="92"/>
      <c r="U15" s="92"/>
      <c r="V15" s="92"/>
      <c r="W15" s="92"/>
      <c r="X15" s="92"/>
      <c r="Y15" s="92"/>
      <c r="Z15" s="92"/>
      <c r="AA15" s="92"/>
      <c r="AB15" s="92" t="str">
        <f ca="1">IF(ISBLANK(INDIRECT("D15"))," ",(INDIRECT("D15")))</f>
        <v xml:space="preserve"> </v>
      </c>
      <c r="AC15" s="92"/>
      <c r="AD15" s="92"/>
      <c r="AE15" s="92"/>
      <c r="AF15" s="92"/>
      <c r="AG15" s="92"/>
      <c r="AH15" s="93" t="s">
        <v>103</v>
      </c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T15" s="95"/>
    </row>
    <row r="16" spans="1:72" s="94" customFormat="1" ht="11.25" customHeight="1" x14ac:dyDescent="0.3">
      <c r="A16" s="2"/>
      <c r="B16" s="2"/>
      <c r="C16" s="2"/>
      <c r="D16" s="2"/>
      <c r="E16"/>
      <c r="F16"/>
      <c r="G16"/>
      <c r="H16"/>
      <c r="I16"/>
      <c r="J16"/>
      <c r="K16" s="7"/>
      <c r="L16" s="7"/>
      <c r="M16" s="7"/>
      <c r="N16" s="7"/>
      <c r="O16" s="7"/>
      <c r="P16" s="2"/>
      <c r="Q16" s="2"/>
      <c r="R16" s="2"/>
      <c r="S16" s="2"/>
      <c r="T16" s="92"/>
      <c r="U16" s="92"/>
      <c r="V16" s="92"/>
      <c r="W16" s="92"/>
      <c r="X16" s="92"/>
      <c r="Y16" s="92"/>
      <c r="Z16" s="92"/>
      <c r="AA16" s="92"/>
      <c r="AB16" s="92" t="str">
        <f ca="1">IF(ISBLANK(INDIRECT("D16"))," ",(INDIRECT("D16")))</f>
        <v xml:space="preserve"> </v>
      </c>
      <c r="AC16" s="92"/>
      <c r="AD16" s="92"/>
      <c r="AE16" s="92"/>
      <c r="AF16" s="92"/>
      <c r="AG16" s="92"/>
      <c r="AH16" s="93" t="s">
        <v>248</v>
      </c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T16" s="95"/>
    </row>
    <row r="17" spans="1:72" s="94" customFormat="1" x14ac:dyDescent="0.15">
      <c r="A17" s="2"/>
      <c r="B17" s="2"/>
      <c r="C17" s="2"/>
      <c r="D17" s="2"/>
      <c r="E17" s="2"/>
      <c r="F17" s="2"/>
      <c r="G17" s="7"/>
      <c r="H17" s="7"/>
      <c r="I17" s="7"/>
      <c r="J17" s="7"/>
      <c r="K17" s="7"/>
      <c r="L17" s="7"/>
      <c r="M17" s="7"/>
      <c r="N17" s="7"/>
      <c r="O17" s="7"/>
      <c r="P17" s="2"/>
      <c r="Q17" s="2"/>
      <c r="R17" s="2"/>
      <c r="S17" s="2"/>
      <c r="T17" s="92"/>
      <c r="U17" s="92"/>
      <c r="V17" s="92"/>
      <c r="W17" s="92"/>
      <c r="X17" s="92"/>
      <c r="Y17" s="92"/>
      <c r="Z17" s="92"/>
      <c r="AA17" s="92"/>
      <c r="AB17" s="92" t="str">
        <f ca="1">IF(ISBLANK(INDIRECT("D17"))," ",(INDIRECT("D17")))</f>
        <v xml:space="preserve"> </v>
      </c>
      <c r="AC17" s="92"/>
      <c r="AD17" s="92"/>
      <c r="AE17" s="92"/>
      <c r="AF17" s="92"/>
      <c r="AG17" s="92"/>
      <c r="AH17" s="93" t="s">
        <v>94</v>
      </c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T17" s="95"/>
    </row>
    <row r="18" spans="1:72" s="94" customFormat="1" ht="13.8" x14ac:dyDescent="0.15">
      <c r="A18" s="2"/>
      <c r="B18" s="55" t="s">
        <v>392</v>
      </c>
      <c r="C18" s="54"/>
      <c r="D18" s="54"/>
      <c r="E18" s="54"/>
      <c r="F18" s="54"/>
      <c r="G18" s="56"/>
      <c r="H18" s="56"/>
      <c r="I18" s="56"/>
      <c r="J18" s="56"/>
      <c r="K18" s="7"/>
      <c r="L18" s="7"/>
      <c r="M18" s="7"/>
      <c r="N18" s="7"/>
      <c r="O18" s="7"/>
      <c r="P18" s="2"/>
      <c r="Q18" s="2"/>
      <c r="R18" s="2"/>
      <c r="S18" s="2"/>
      <c r="T18" s="92"/>
      <c r="U18" s="92"/>
      <c r="V18" s="92"/>
      <c r="W18" s="92"/>
      <c r="X18" s="92"/>
      <c r="Y18" s="92"/>
      <c r="Z18" s="92"/>
      <c r="AA18" s="92"/>
      <c r="AB18" s="92" t="str">
        <f ca="1">IF(ISBLANK(INDIRECT("D18"))," ",(INDIRECT("D18")))</f>
        <v xml:space="preserve"> </v>
      </c>
      <c r="AC18" s="92"/>
      <c r="AD18" s="92"/>
      <c r="AE18" s="92"/>
      <c r="AF18" s="92"/>
      <c r="AG18" s="92"/>
      <c r="AH18" s="93" t="s">
        <v>106</v>
      </c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T18" s="95"/>
    </row>
    <row r="19" spans="1:72" s="94" customFormat="1" ht="19.5" customHeight="1" thickBot="1" x14ac:dyDescent="0.2">
      <c r="A19" s="2"/>
      <c r="B19" s="2"/>
      <c r="C19" s="2"/>
      <c r="D19" s="2"/>
      <c r="E19" s="2"/>
      <c r="F19" s="2"/>
      <c r="G19" s="128" t="s">
        <v>19</v>
      </c>
      <c r="H19" s="129"/>
      <c r="I19" s="129"/>
      <c r="J19" s="129"/>
      <c r="K19" s="129"/>
      <c r="L19" s="130"/>
      <c r="M19" s="131" t="s">
        <v>62</v>
      </c>
      <c r="N19" s="132"/>
      <c r="O19" s="7"/>
      <c r="P19" s="2"/>
      <c r="Q19" s="2"/>
      <c r="R19" s="2"/>
      <c r="S19" s="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3" t="s">
        <v>108</v>
      </c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T19" s="95"/>
    </row>
    <row r="20" spans="1:72" s="98" customFormat="1" ht="39.6" x14ac:dyDescent="0.15">
      <c r="A20" s="8"/>
      <c r="B20" s="8" t="s">
        <v>362</v>
      </c>
      <c r="C20" s="8" t="s">
        <v>363</v>
      </c>
      <c r="D20" s="8" t="s">
        <v>8</v>
      </c>
      <c r="E20" s="8" t="s">
        <v>364</v>
      </c>
      <c r="F20" s="8" t="s">
        <v>365</v>
      </c>
      <c r="G20" s="8" t="s">
        <v>9</v>
      </c>
      <c r="H20" s="8" t="s">
        <v>10</v>
      </c>
      <c r="I20" s="8" t="s">
        <v>11</v>
      </c>
      <c r="J20" s="8" t="s">
        <v>12</v>
      </c>
      <c r="K20" s="8" t="s">
        <v>13</v>
      </c>
      <c r="L20" s="8" t="s">
        <v>14</v>
      </c>
      <c r="M20" s="8" t="s">
        <v>20</v>
      </c>
      <c r="N20" s="8" t="s">
        <v>21</v>
      </c>
      <c r="O20" s="8" t="s">
        <v>90</v>
      </c>
      <c r="P20" s="8" t="s">
        <v>91</v>
      </c>
      <c r="Q20" s="8" t="s">
        <v>92</v>
      </c>
      <c r="R20" s="8" t="s">
        <v>349</v>
      </c>
      <c r="S20" s="8" t="s">
        <v>353</v>
      </c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3" t="s">
        <v>110</v>
      </c>
      <c r="AI20" s="92"/>
      <c r="AJ20" s="92"/>
      <c r="AK20" s="92"/>
      <c r="AL20" s="93" t="s">
        <v>63</v>
      </c>
      <c r="AM20" s="93" t="s">
        <v>70</v>
      </c>
      <c r="AN20" s="93" t="s">
        <v>71</v>
      </c>
      <c r="AO20" s="93" t="s">
        <v>72</v>
      </c>
      <c r="AP20" s="93" t="s">
        <v>73</v>
      </c>
      <c r="AQ20" s="93" t="s">
        <v>74</v>
      </c>
      <c r="AR20" s="93" t="s">
        <v>75</v>
      </c>
      <c r="AS20" s="93" t="s">
        <v>76</v>
      </c>
      <c r="AT20" s="93" t="s">
        <v>77</v>
      </c>
      <c r="AU20" s="93" t="s">
        <v>78</v>
      </c>
      <c r="AV20" s="93" t="s">
        <v>79</v>
      </c>
      <c r="AW20" s="93" t="s">
        <v>80</v>
      </c>
      <c r="AX20" s="93" t="s">
        <v>81</v>
      </c>
      <c r="AY20" s="93" t="s">
        <v>82</v>
      </c>
      <c r="AZ20" s="93" t="s">
        <v>83</v>
      </c>
      <c r="BA20" s="93" t="s">
        <v>84</v>
      </c>
      <c r="BB20" s="93" t="s">
        <v>85</v>
      </c>
      <c r="BC20" s="93" t="s">
        <v>86</v>
      </c>
      <c r="BD20" s="93" t="s">
        <v>403</v>
      </c>
      <c r="BE20" s="93" t="s">
        <v>404</v>
      </c>
      <c r="BF20" s="93" t="s">
        <v>87</v>
      </c>
      <c r="BG20" s="93" t="s">
        <v>89</v>
      </c>
    </row>
    <row r="21" spans="1:72" x14ac:dyDescent="0.15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3"/>
      <c r="P21" s="13"/>
      <c r="Q21" s="13"/>
      <c r="R21" s="12"/>
      <c r="S21" s="12"/>
      <c r="T21" s="93" t="s">
        <v>22</v>
      </c>
      <c r="AH21" s="93" t="s">
        <v>107</v>
      </c>
      <c r="AL21" s="93" t="str">
        <f ca="1">IF(ISBLANK(INDIRECT("B21"))," ",(INDIRECT("B21")))</f>
        <v xml:space="preserve"> </v>
      </c>
      <c r="AM21" s="93" t="str">
        <f ca="1">IF(ISBLANK(INDIRECT("C21"))," ",(INDIRECT("C21")))</f>
        <v xml:space="preserve"> </v>
      </c>
      <c r="AN21" s="93" t="str">
        <f ca="1">IF(ISBLANK(INDIRECT("D21"))," ",(INDIRECT("D21")))</f>
        <v xml:space="preserve"> </v>
      </c>
      <c r="AO21" s="93" t="str">
        <f ca="1">IF(ISBLANK(INDIRECT("E21"))," ",(INDIRECT("E21")))</f>
        <v xml:space="preserve"> </v>
      </c>
      <c r="AP21" s="93" t="str">
        <f ca="1">IF(ISBLANK(INDIRECT("F21"))," ",(INDIRECT("F21")))</f>
        <v xml:space="preserve"> </v>
      </c>
      <c r="AQ21" s="93" t="str">
        <f ca="1">IF(ISBLANK(INDIRECT("G21"))," ",(INDIRECT("G21")))</f>
        <v xml:space="preserve"> </v>
      </c>
      <c r="AR21" s="93" t="str">
        <f ca="1">IF(ISBLANK(INDIRECT("H21"))," ",(INDIRECT("H21")))</f>
        <v xml:space="preserve"> </v>
      </c>
      <c r="AS21" s="93" t="str">
        <f ca="1">IF(ISBLANK(INDIRECT("I21"))," ",(INDIRECT("I21")))</f>
        <v xml:space="preserve"> </v>
      </c>
      <c r="AT21" s="93" t="str">
        <f ca="1">IF(ISBLANK(INDIRECT("J21"))," ",(INDIRECT("J21")))</f>
        <v xml:space="preserve"> </v>
      </c>
      <c r="AU21" s="93" t="str">
        <f ca="1">IF(ISBLANK(INDIRECT("K21"))," ",(INDIRECT("K21")))</f>
        <v xml:space="preserve"> </v>
      </c>
      <c r="AV21" s="93" t="str">
        <f ca="1">IF(ISBLANK(INDIRECT("L21"))," ",(INDIRECT("L21")))</f>
        <v xml:space="preserve"> </v>
      </c>
      <c r="AW21" s="93" t="str">
        <f ca="1">IF(ISBLANK(INDIRECT("M21"))," ",(INDIRECT("M21")))</f>
        <v xml:space="preserve"> </v>
      </c>
      <c r="AX21" s="93" t="str">
        <f ca="1">IF(ISBLANK(INDIRECT("N21"))," ",(INDIRECT("N21")))</f>
        <v xml:space="preserve"> </v>
      </c>
      <c r="AY21" s="93" t="str">
        <f ca="1">IF(ISBLANK(INDIRECT("O21"))," ",(INDIRECT("O21")))</f>
        <v xml:space="preserve"> </v>
      </c>
      <c r="AZ21" s="93" t="str">
        <f ca="1">IF(ISBLANK(INDIRECT("P21"))," ",(INDIRECT("P21")))</f>
        <v xml:space="preserve"> </v>
      </c>
      <c r="BA21" s="93" t="str">
        <f ca="1">IF(ISBLANK(INDIRECT("Q21"))," ",(INDIRECT("Q21")))</f>
        <v xml:space="preserve"> </v>
      </c>
      <c r="BB21" s="93" t="str">
        <f ca="1">IF(ISBLANK(INDIRECT("R21"))," ",(INDIRECT("R21")))</f>
        <v xml:space="preserve"> </v>
      </c>
      <c r="BC21" s="93" t="str">
        <f ca="1">IF(ISBLANK(INDIRECT("S21"))," ",(INDIRECT("S21")))</f>
        <v xml:space="preserve"> </v>
      </c>
      <c r="BD21" s="93" t="str">
        <f ca="1">IF(ISBLANK(INDIRECT("B21"))," ",(INDIRECT("B21")))</f>
        <v xml:space="preserve"> </v>
      </c>
      <c r="BE21" s="93"/>
      <c r="BF21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1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2" spans="1:72" x14ac:dyDescent="0.15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3"/>
      <c r="P22" s="13"/>
      <c r="Q22" s="13"/>
      <c r="R22" s="12"/>
      <c r="S22" s="12"/>
      <c r="T22" s="93" t="s">
        <v>23</v>
      </c>
      <c r="AH22" s="93" t="s">
        <v>119</v>
      </c>
      <c r="AL22" s="93" t="str">
        <f ca="1">IF(ISBLANK(INDIRECT("B22"))," ",(INDIRECT("B22")))</f>
        <v xml:space="preserve"> </v>
      </c>
      <c r="AM22" s="93" t="str">
        <f ca="1">IF(ISBLANK(INDIRECT("C22"))," ",(INDIRECT("C22")))</f>
        <v xml:space="preserve"> </v>
      </c>
      <c r="AN22" s="93" t="str">
        <f ca="1">IF(ISBLANK(INDIRECT("D22"))," ",(INDIRECT("D22")))</f>
        <v xml:space="preserve"> </v>
      </c>
      <c r="AO22" s="93" t="str">
        <f ca="1">IF(ISBLANK(INDIRECT("E22"))," ",(INDIRECT("E22")))</f>
        <v xml:space="preserve"> </v>
      </c>
      <c r="AP22" s="93" t="str">
        <f ca="1">IF(ISBLANK(INDIRECT("F22"))," ",(INDIRECT("F22")))</f>
        <v xml:space="preserve"> </v>
      </c>
      <c r="AQ22" s="93" t="str">
        <f ca="1">IF(ISBLANK(INDIRECT("G22"))," ",(INDIRECT("G22")))</f>
        <v xml:space="preserve"> </v>
      </c>
      <c r="AR22" s="93" t="str">
        <f ca="1">IF(ISBLANK(INDIRECT("H22"))," ",(INDIRECT("H22")))</f>
        <v xml:space="preserve"> </v>
      </c>
      <c r="AS22" s="93" t="str">
        <f ca="1">IF(ISBLANK(INDIRECT("I22"))," ",(INDIRECT("I22")))</f>
        <v xml:space="preserve"> </v>
      </c>
      <c r="AT22" s="93" t="str">
        <f ca="1">IF(ISBLANK(INDIRECT("J22"))," ",(INDIRECT("J22")))</f>
        <v xml:space="preserve"> </v>
      </c>
      <c r="AU22" s="93" t="str">
        <f ca="1">IF(ISBLANK(INDIRECT("K22"))," ",(INDIRECT("K22")))</f>
        <v xml:space="preserve"> </v>
      </c>
      <c r="AV22" s="93" t="str">
        <f ca="1">IF(ISBLANK(INDIRECT("L22"))," ",(INDIRECT("L22")))</f>
        <v xml:space="preserve"> </v>
      </c>
      <c r="AW22" s="93" t="str">
        <f ca="1">IF(ISBLANK(INDIRECT("M22"))," ",(INDIRECT("M22")))</f>
        <v xml:space="preserve"> </v>
      </c>
      <c r="AX22" s="93" t="str">
        <f ca="1">IF(ISBLANK(INDIRECT("N22"))," ",(INDIRECT("N22")))</f>
        <v xml:space="preserve"> </v>
      </c>
      <c r="AY22" s="93" t="str">
        <f ca="1">IF(ISBLANK(INDIRECT("O22"))," ",(INDIRECT("O22")))</f>
        <v xml:space="preserve"> </v>
      </c>
      <c r="AZ22" s="93" t="str">
        <f ca="1">IF(ISBLANK(INDIRECT("P22"))," ",(INDIRECT("P22")))</f>
        <v xml:space="preserve"> </v>
      </c>
      <c r="BA22" s="93" t="str">
        <f ca="1">IF(ISBLANK(INDIRECT("Q22"))," ",(INDIRECT("Q22")))</f>
        <v xml:space="preserve"> </v>
      </c>
      <c r="BB22" s="93" t="str">
        <f ca="1">IF(ISBLANK(INDIRECT("R22"))," ",(INDIRECT("R22")))</f>
        <v xml:space="preserve"> </v>
      </c>
      <c r="BC22" s="93" t="str">
        <f ca="1">IF(ISBLANK(INDIRECT("S22"))," ",(INDIRECT("S22")))</f>
        <v xml:space="preserve"> </v>
      </c>
      <c r="BD22" s="93" t="str">
        <f ca="1">IF(ISBLANK(INDIRECT("B22"))," ",(INDIRECT("B22")))</f>
        <v xml:space="preserve"> </v>
      </c>
      <c r="BE22" s="93"/>
      <c r="BF22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2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3" spans="1:72" x14ac:dyDescent="0.15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3"/>
      <c r="P23" s="13"/>
      <c r="Q23" s="13"/>
      <c r="R23" s="12"/>
      <c r="S23" s="12"/>
      <c r="T23" s="93" t="s">
        <v>24</v>
      </c>
      <c r="AH23" s="93" t="s">
        <v>111</v>
      </c>
      <c r="AL23" s="93" t="str">
        <f ca="1">IF(ISBLANK(INDIRECT("B23"))," ",(INDIRECT("B23")))</f>
        <v xml:space="preserve"> </v>
      </c>
      <c r="AM23" s="93" t="str">
        <f ca="1">IF(ISBLANK(INDIRECT("C23"))," ",(INDIRECT("C23")))</f>
        <v xml:space="preserve"> </v>
      </c>
      <c r="AN23" s="93" t="str">
        <f ca="1">IF(ISBLANK(INDIRECT("D23"))," ",(INDIRECT("D23")))</f>
        <v xml:space="preserve"> </v>
      </c>
      <c r="AO23" s="93" t="str">
        <f ca="1">IF(ISBLANK(INDIRECT("E23"))," ",(INDIRECT("E23")))</f>
        <v xml:space="preserve"> </v>
      </c>
      <c r="AP23" s="93" t="str">
        <f ca="1">IF(ISBLANK(INDIRECT("F23"))," ",(INDIRECT("F23")))</f>
        <v xml:space="preserve"> </v>
      </c>
      <c r="AQ23" s="93" t="str">
        <f ca="1">IF(ISBLANK(INDIRECT("G23"))," ",(INDIRECT("G23")))</f>
        <v xml:space="preserve"> </v>
      </c>
      <c r="AR23" s="93" t="str">
        <f ca="1">IF(ISBLANK(INDIRECT("H23"))," ",(INDIRECT("H23")))</f>
        <v xml:space="preserve"> </v>
      </c>
      <c r="AS23" s="93" t="str">
        <f ca="1">IF(ISBLANK(INDIRECT("I23"))," ",(INDIRECT("I23")))</f>
        <v xml:space="preserve"> </v>
      </c>
      <c r="AT23" s="93" t="str">
        <f ca="1">IF(ISBLANK(INDIRECT("J23"))," ",(INDIRECT("J23")))</f>
        <v xml:space="preserve"> </v>
      </c>
      <c r="AU23" s="93" t="str">
        <f ca="1">IF(ISBLANK(INDIRECT("K23"))," ",(INDIRECT("K23")))</f>
        <v xml:space="preserve"> </v>
      </c>
      <c r="AV23" s="93" t="str">
        <f ca="1">IF(ISBLANK(INDIRECT("L23"))," ",(INDIRECT("L23")))</f>
        <v xml:space="preserve"> </v>
      </c>
      <c r="AW23" s="93" t="str">
        <f ca="1">IF(ISBLANK(INDIRECT("M23"))," ",(INDIRECT("M23")))</f>
        <v xml:space="preserve"> </v>
      </c>
      <c r="AX23" s="93" t="str">
        <f ca="1">IF(ISBLANK(INDIRECT("N23"))," ",(INDIRECT("N23")))</f>
        <v xml:space="preserve"> </v>
      </c>
      <c r="AY23" s="93" t="str">
        <f ca="1">IF(ISBLANK(INDIRECT("O23"))," ",(INDIRECT("O23")))</f>
        <v xml:space="preserve"> </v>
      </c>
      <c r="AZ23" s="93" t="str">
        <f ca="1">IF(ISBLANK(INDIRECT("P23"))," ",(INDIRECT("P23")))</f>
        <v xml:space="preserve"> </v>
      </c>
      <c r="BA23" s="93" t="str">
        <f ca="1">IF(ISBLANK(INDIRECT("Q23"))," ",(INDIRECT("Q23")))</f>
        <v xml:space="preserve"> </v>
      </c>
      <c r="BB23" s="93" t="str">
        <f ca="1">IF(ISBLANK(INDIRECT("R23"))," ",(INDIRECT("R23")))</f>
        <v xml:space="preserve"> </v>
      </c>
      <c r="BC23" s="93" t="str">
        <f ca="1">IF(ISBLANK(INDIRECT("S23"))," ",(INDIRECT("S23")))</f>
        <v xml:space="preserve"> </v>
      </c>
      <c r="BD23" s="93" t="str">
        <f ca="1">IF(ISBLANK(INDIRECT("B23"))," ",(INDIRECT("B23")))</f>
        <v xml:space="preserve"> </v>
      </c>
      <c r="BE23" s="93"/>
      <c r="BF23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3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4" spans="1:72" x14ac:dyDescent="0.15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3"/>
      <c r="P24" s="13"/>
      <c r="Q24" s="13"/>
      <c r="R24" s="12"/>
      <c r="S24" s="12"/>
      <c r="T24" s="93" t="s">
        <v>30</v>
      </c>
      <c r="AH24" s="93" t="s">
        <v>152</v>
      </c>
      <c r="AL24" s="93" t="str">
        <f ca="1">IF(ISBLANK(INDIRECT("B24"))," ",(INDIRECT("B24")))</f>
        <v xml:space="preserve"> </v>
      </c>
      <c r="AM24" s="93" t="str">
        <f ca="1">IF(ISBLANK(INDIRECT("C24"))," ",(INDIRECT("C24")))</f>
        <v xml:space="preserve"> </v>
      </c>
      <c r="AN24" s="93" t="str">
        <f ca="1">IF(ISBLANK(INDIRECT("D24"))," ",(INDIRECT("D24")))</f>
        <v xml:space="preserve"> </v>
      </c>
      <c r="AO24" s="93" t="str">
        <f ca="1">IF(ISBLANK(INDIRECT("E24"))," ",(INDIRECT("E24")))</f>
        <v xml:space="preserve"> </v>
      </c>
      <c r="AP24" s="93" t="str">
        <f ca="1">IF(ISBLANK(INDIRECT("F24"))," ",(INDIRECT("F24")))</f>
        <v xml:space="preserve"> </v>
      </c>
      <c r="AQ24" s="93" t="str">
        <f ca="1">IF(ISBLANK(INDIRECT("G24"))," ",(INDIRECT("G24")))</f>
        <v xml:space="preserve"> </v>
      </c>
      <c r="AR24" s="93" t="str">
        <f ca="1">IF(ISBLANK(INDIRECT("H24"))," ",(INDIRECT("H24")))</f>
        <v xml:space="preserve"> </v>
      </c>
      <c r="AS24" s="93" t="str">
        <f ca="1">IF(ISBLANK(INDIRECT("I24"))," ",(INDIRECT("I24")))</f>
        <v xml:space="preserve"> </v>
      </c>
      <c r="AT24" s="93" t="str">
        <f ca="1">IF(ISBLANK(INDIRECT("J24"))," ",(INDIRECT("J24")))</f>
        <v xml:space="preserve"> </v>
      </c>
      <c r="AU24" s="93" t="str">
        <f ca="1">IF(ISBLANK(INDIRECT("K24"))," ",(INDIRECT("K24")))</f>
        <v xml:space="preserve"> </v>
      </c>
      <c r="AV24" s="93" t="str">
        <f ca="1">IF(ISBLANK(INDIRECT("L24"))," ",(INDIRECT("L24")))</f>
        <v xml:space="preserve"> </v>
      </c>
      <c r="AW24" s="93" t="str">
        <f ca="1">IF(ISBLANK(INDIRECT("M24"))," ",(INDIRECT("M24")))</f>
        <v xml:space="preserve"> </v>
      </c>
      <c r="AX24" s="93" t="str">
        <f ca="1">IF(ISBLANK(INDIRECT("N24"))," ",(INDIRECT("N24")))</f>
        <v xml:space="preserve"> </v>
      </c>
      <c r="AY24" s="93" t="str">
        <f ca="1">IF(ISBLANK(INDIRECT("O24"))," ",(INDIRECT("O24")))</f>
        <v xml:space="preserve"> </v>
      </c>
      <c r="AZ24" s="93" t="str">
        <f ca="1">IF(ISBLANK(INDIRECT("P24"))," ",(INDIRECT("P24")))</f>
        <v xml:space="preserve"> </v>
      </c>
      <c r="BA24" s="93" t="str">
        <f ca="1">IF(ISBLANK(INDIRECT("Q24"))," ",(INDIRECT("Q24")))</f>
        <v xml:space="preserve"> </v>
      </c>
      <c r="BB24" s="93" t="str">
        <f ca="1">IF(ISBLANK(INDIRECT("R24"))," ",(INDIRECT("R24")))</f>
        <v xml:space="preserve"> </v>
      </c>
      <c r="BC24" s="93" t="str">
        <f ca="1">IF(ISBLANK(INDIRECT("S24"))," ",(INDIRECT("S24")))</f>
        <v xml:space="preserve"> </v>
      </c>
      <c r="BD24" s="93" t="str">
        <f ca="1">IF(ISBLANK(INDIRECT("B24"))," ",(INDIRECT("B24")))</f>
        <v xml:space="preserve"> </v>
      </c>
      <c r="BE24" s="93"/>
      <c r="BF24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4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5" spans="1:72" x14ac:dyDescent="0.15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3"/>
      <c r="P25" s="13"/>
      <c r="Q25" s="13"/>
      <c r="R25" s="12"/>
      <c r="S25" s="12"/>
      <c r="T25" s="93" t="s">
        <v>25</v>
      </c>
      <c r="AH25" s="93" t="s">
        <v>112</v>
      </c>
      <c r="AL25" s="93" t="str">
        <f ca="1">IF(ISBLANK(INDIRECT("B25"))," ",(INDIRECT("B25")))</f>
        <v xml:space="preserve"> </v>
      </c>
      <c r="AM25" s="93" t="str">
        <f ca="1">IF(ISBLANK(INDIRECT("C25"))," ",(INDIRECT("C25")))</f>
        <v xml:space="preserve"> </v>
      </c>
      <c r="AN25" s="93" t="str">
        <f ca="1">IF(ISBLANK(INDIRECT("D25"))," ",(INDIRECT("D25")))</f>
        <v xml:space="preserve"> </v>
      </c>
      <c r="AO25" s="93" t="str">
        <f ca="1">IF(ISBLANK(INDIRECT("E25"))," ",(INDIRECT("E25")))</f>
        <v xml:space="preserve"> </v>
      </c>
      <c r="AP25" s="93" t="str">
        <f ca="1">IF(ISBLANK(INDIRECT("F25"))," ",(INDIRECT("F25")))</f>
        <v xml:space="preserve"> </v>
      </c>
      <c r="AQ25" s="93" t="str">
        <f ca="1">IF(ISBLANK(INDIRECT("G25"))," ",(INDIRECT("G25")))</f>
        <v xml:space="preserve"> </v>
      </c>
      <c r="AR25" s="93" t="str">
        <f ca="1">IF(ISBLANK(INDIRECT("H25"))," ",(INDIRECT("H25")))</f>
        <v xml:space="preserve"> </v>
      </c>
      <c r="AS25" s="93" t="str">
        <f ca="1">IF(ISBLANK(INDIRECT("I25"))," ",(INDIRECT("I25")))</f>
        <v xml:space="preserve"> </v>
      </c>
      <c r="AT25" s="93" t="str">
        <f ca="1">IF(ISBLANK(INDIRECT("J25"))," ",(INDIRECT("J25")))</f>
        <v xml:space="preserve"> </v>
      </c>
      <c r="AU25" s="93" t="str">
        <f ca="1">IF(ISBLANK(INDIRECT("K25"))," ",(INDIRECT("K25")))</f>
        <v xml:space="preserve"> </v>
      </c>
      <c r="AV25" s="93" t="str">
        <f ca="1">IF(ISBLANK(INDIRECT("L25"))," ",(INDIRECT("L25")))</f>
        <v xml:space="preserve"> </v>
      </c>
      <c r="AW25" s="93" t="str">
        <f ca="1">IF(ISBLANK(INDIRECT("M25"))," ",(INDIRECT("M25")))</f>
        <v xml:space="preserve"> </v>
      </c>
      <c r="AX25" s="93" t="str">
        <f ca="1">IF(ISBLANK(INDIRECT("N25"))," ",(INDIRECT("N25")))</f>
        <v xml:space="preserve"> </v>
      </c>
      <c r="AY25" s="93" t="str">
        <f ca="1">IF(ISBLANK(INDIRECT("O25"))," ",(INDIRECT("O25")))</f>
        <v xml:space="preserve"> </v>
      </c>
      <c r="AZ25" s="93" t="str">
        <f ca="1">IF(ISBLANK(INDIRECT("P25"))," ",(INDIRECT("P25")))</f>
        <v xml:space="preserve"> </v>
      </c>
      <c r="BA25" s="93" t="str">
        <f ca="1">IF(ISBLANK(INDIRECT("Q25"))," ",(INDIRECT("Q25")))</f>
        <v xml:space="preserve"> </v>
      </c>
      <c r="BB25" s="93" t="str">
        <f ca="1">IF(ISBLANK(INDIRECT("R25"))," ",(INDIRECT("R25")))</f>
        <v xml:space="preserve"> </v>
      </c>
      <c r="BC25" s="93" t="str">
        <f ca="1">IF(ISBLANK(INDIRECT("S25"))," ",(INDIRECT("S25")))</f>
        <v xml:space="preserve"> </v>
      </c>
      <c r="BD25" s="93" t="str">
        <f ca="1">IF(ISBLANK(INDIRECT("B25"))," ",(INDIRECT("B25")))</f>
        <v xml:space="preserve"> </v>
      </c>
      <c r="BE25" s="93"/>
      <c r="BF25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5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6" spans="1:72" x14ac:dyDescent="0.15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3"/>
      <c r="P26" s="13"/>
      <c r="Q26" s="13"/>
      <c r="R26" s="12"/>
      <c r="S26" s="12"/>
      <c r="T26" s="93" t="s">
        <v>26</v>
      </c>
      <c r="AH26" s="93" t="s">
        <v>127</v>
      </c>
      <c r="AL26" s="93" t="str">
        <f ca="1">IF(ISBLANK(INDIRECT("B26"))," ",(INDIRECT("B26")))</f>
        <v xml:space="preserve"> </v>
      </c>
      <c r="AM26" s="93" t="str">
        <f ca="1">IF(ISBLANK(INDIRECT("C26"))," ",(INDIRECT("C26")))</f>
        <v xml:space="preserve"> </v>
      </c>
      <c r="AN26" s="93" t="str">
        <f ca="1">IF(ISBLANK(INDIRECT("D26"))," ",(INDIRECT("D26")))</f>
        <v xml:space="preserve"> </v>
      </c>
      <c r="AO26" s="93" t="str">
        <f ca="1">IF(ISBLANK(INDIRECT("E26"))," ",(INDIRECT("E26")))</f>
        <v xml:space="preserve"> </v>
      </c>
      <c r="AP26" s="93" t="str">
        <f ca="1">IF(ISBLANK(INDIRECT("F26"))," ",(INDIRECT("F26")))</f>
        <v xml:space="preserve"> </v>
      </c>
      <c r="AQ26" s="93" t="str">
        <f ca="1">IF(ISBLANK(INDIRECT("G26"))," ",(INDIRECT("G26")))</f>
        <v xml:space="preserve"> </v>
      </c>
      <c r="AR26" s="93" t="str">
        <f ca="1">IF(ISBLANK(INDIRECT("H26"))," ",(INDIRECT("H26")))</f>
        <v xml:space="preserve"> </v>
      </c>
      <c r="AS26" s="93" t="str">
        <f ca="1">IF(ISBLANK(INDIRECT("I26"))," ",(INDIRECT("I26")))</f>
        <v xml:space="preserve"> </v>
      </c>
      <c r="AT26" s="93" t="str">
        <f ca="1">IF(ISBLANK(INDIRECT("J26"))," ",(INDIRECT("J26")))</f>
        <v xml:space="preserve"> </v>
      </c>
      <c r="AU26" s="93" t="str">
        <f ca="1">IF(ISBLANK(INDIRECT("K26"))," ",(INDIRECT("K26")))</f>
        <v xml:space="preserve"> </v>
      </c>
      <c r="AV26" s="93" t="str">
        <f ca="1">IF(ISBLANK(INDIRECT("L26"))," ",(INDIRECT("L26")))</f>
        <v xml:space="preserve"> </v>
      </c>
      <c r="AW26" s="93" t="str">
        <f ca="1">IF(ISBLANK(INDIRECT("M26"))," ",(INDIRECT("M26")))</f>
        <v xml:space="preserve"> </v>
      </c>
      <c r="AX26" s="93" t="str">
        <f ca="1">IF(ISBLANK(INDIRECT("N26"))," ",(INDIRECT("N26")))</f>
        <v xml:space="preserve"> </v>
      </c>
      <c r="AY26" s="93" t="str">
        <f ca="1">IF(ISBLANK(INDIRECT("O26"))," ",(INDIRECT("O26")))</f>
        <v xml:space="preserve"> </v>
      </c>
      <c r="AZ26" s="93" t="str">
        <f ca="1">IF(ISBLANK(INDIRECT("P26"))," ",(INDIRECT("P26")))</f>
        <v xml:space="preserve"> </v>
      </c>
      <c r="BA26" s="93" t="str">
        <f ca="1">IF(ISBLANK(INDIRECT("Q26"))," ",(INDIRECT("Q26")))</f>
        <v xml:space="preserve"> </v>
      </c>
      <c r="BB26" s="93" t="str">
        <f ca="1">IF(ISBLANK(INDIRECT("R26"))," ",(INDIRECT("R26")))</f>
        <v xml:space="preserve"> </v>
      </c>
      <c r="BC26" s="93" t="str">
        <f ca="1">IF(ISBLANK(INDIRECT("S26"))," ",(INDIRECT("S26")))</f>
        <v xml:space="preserve"> </v>
      </c>
      <c r="BD26" s="93" t="str">
        <f ca="1">IF(ISBLANK(INDIRECT("B26"))," ",(INDIRECT("B26")))</f>
        <v xml:space="preserve"> </v>
      </c>
      <c r="BE26" s="93"/>
      <c r="BF26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6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7" spans="1:72" x14ac:dyDescent="0.15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3"/>
      <c r="P27" s="13"/>
      <c r="Q27" s="13"/>
      <c r="R27" s="12"/>
      <c r="S27" s="12"/>
      <c r="T27" s="93" t="s">
        <v>27</v>
      </c>
      <c r="AH27" s="93" t="s">
        <v>124</v>
      </c>
      <c r="AL27" s="93" t="str">
        <f ca="1">IF(ISBLANK(INDIRECT("B27"))," ",(INDIRECT("B27")))</f>
        <v xml:space="preserve"> </v>
      </c>
      <c r="AM27" s="93" t="str">
        <f ca="1">IF(ISBLANK(INDIRECT("C27"))," ",(INDIRECT("C27")))</f>
        <v xml:space="preserve"> </v>
      </c>
      <c r="AN27" s="93" t="str">
        <f ca="1">IF(ISBLANK(INDIRECT("D27"))," ",(INDIRECT("D27")))</f>
        <v xml:space="preserve"> </v>
      </c>
      <c r="AO27" s="93" t="str">
        <f ca="1">IF(ISBLANK(INDIRECT("E27"))," ",(INDIRECT("E27")))</f>
        <v xml:space="preserve"> </v>
      </c>
      <c r="AP27" s="93" t="str">
        <f ca="1">IF(ISBLANK(INDIRECT("F27"))," ",(INDIRECT("F27")))</f>
        <v xml:space="preserve"> </v>
      </c>
      <c r="AQ27" s="93" t="str">
        <f ca="1">IF(ISBLANK(INDIRECT("G27"))," ",(INDIRECT("G27")))</f>
        <v xml:space="preserve"> </v>
      </c>
      <c r="AR27" s="93" t="str">
        <f ca="1">IF(ISBLANK(INDIRECT("H27"))," ",(INDIRECT("H27")))</f>
        <v xml:space="preserve"> </v>
      </c>
      <c r="AS27" s="93" t="str">
        <f ca="1">IF(ISBLANK(INDIRECT("I27"))," ",(INDIRECT("I27")))</f>
        <v xml:space="preserve"> </v>
      </c>
      <c r="AT27" s="93" t="str">
        <f ca="1">IF(ISBLANK(INDIRECT("J27"))," ",(INDIRECT("J27")))</f>
        <v xml:space="preserve"> </v>
      </c>
      <c r="AU27" s="93" t="str">
        <f ca="1">IF(ISBLANK(INDIRECT("K27"))," ",(INDIRECT("K27")))</f>
        <v xml:space="preserve"> </v>
      </c>
      <c r="AV27" s="93" t="str">
        <f ca="1">IF(ISBLANK(INDIRECT("L27"))," ",(INDIRECT("L27")))</f>
        <v xml:space="preserve"> </v>
      </c>
      <c r="AW27" s="93" t="str">
        <f ca="1">IF(ISBLANK(INDIRECT("M27"))," ",(INDIRECT("M27")))</f>
        <v xml:space="preserve"> </v>
      </c>
      <c r="AX27" s="93" t="str">
        <f ca="1">IF(ISBLANK(INDIRECT("N27"))," ",(INDIRECT("N27")))</f>
        <v xml:space="preserve"> </v>
      </c>
      <c r="AY27" s="93" t="str">
        <f ca="1">IF(ISBLANK(INDIRECT("O27"))," ",(INDIRECT("O27")))</f>
        <v xml:space="preserve"> </v>
      </c>
      <c r="AZ27" s="93" t="str">
        <f ca="1">IF(ISBLANK(INDIRECT("P27"))," ",(INDIRECT("P27")))</f>
        <v xml:space="preserve"> </v>
      </c>
      <c r="BA27" s="93" t="str">
        <f ca="1">IF(ISBLANK(INDIRECT("Q27"))," ",(INDIRECT("Q27")))</f>
        <v xml:space="preserve"> </v>
      </c>
      <c r="BB27" s="93" t="str">
        <f ca="1">IF(ISBLANK(INDIRECT("R27"))," ",(INDIRECT("R27")))</f>
        <v xml:space="preserve"> </v>
      </c>
      <c r="BC27" s="93" t="str">
        <f ca="1">IF(ISBLANK(INDIRECT("S27"))," ",(INDIRECT("S27")))</f>
        <v xml:space="preserve"> </v>
      </c>
      <c r="BD27" s="93" t="str">
        <f ca="1">IF(ISBLANK(INDIRECT("B27"))," ",(INDIRECT("B27")))</f>
        <v xml:space="preserve"> </v>
      </c>
      <c r="BE27" s="93"/>
      <c r="BF27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7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8" spans="1:72" x14ac:dyDescent="0.15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3"/>
      <c r="P28" s="13"/>
      <c r="Q28" s="13"/>
      <c r="R28" s="12"/>
      <c r="S28" s="12"/>
      <c r="T28" s="93" t="s">
        <v>28</v>
      </c>
      <c r="AH28" s="93" t="s">
        <v>114</v>
      </c>
      <c r="AL28" s="93" t="str">
        <f ca="1">IF(ISBLANK(INDIRECT("B28"))," ",(INDIRECT("B28")))</f>
        <v xml:space="preserve"> </v>
      </c>
      <c r="AM28" s="93" t="str">
        <f ca="1">IF(ISBLANK(INDIRECT("C28"))," ",(INDIRECT("C28")))</f>
        <v xml:space="preserve"> </v>
      </c>
      <c r="AN28" s="93" t="str">
        <f ca="1">IF(ISBLANK(INDIRECT("D28"))," ",(INDIRECT("D28")))</f>
        <v xml:space="preserve"> </v>
      </c>
      <c r="AO28" s="93" t="str">
        <f ca="1">IF(ISBLANK(INDIRECT("E28"))," ",(INDIRECT("E28")))</f>
        <v xml:space="preserve"> </v>
      </c>
      <c r="AP28" s="93" t="str">
        <f ca="1">IF(ISBLANK(INDIRECT("F28"))," ",(INDIRECT("F28")))</f>
        <v xml:space="preserve"> </v>
      </c>
      <c r="AQ28" s="93" t="str">
        <f ca="1">IF(ISBLANK(INDIRECT("G28"))," ",(INDIRECT("G28")))</f>
        <v xml:space="preserve"> </v>
      </c>
      <c r="AR28" s="93" t="str">
        <f ca="1">IF(ISBLANK(INDIRECT("H28"))," ",(INDIRECT("H28")))</f>
        <v xml:space="preserve"> </v>
      </c>
      <c r="AS28" s="93" t="str">
        <f ca="1">IF(ISBLANK(INDIRECT("I28"))," ",(INDIRECT("I28")))</f>
        <v xml:space="preserve"> </v>
      </c>
      <c r="AT28" s="93" t="str">
        <f ca="1">IF(ISBLANK(INDIRECT("J28"))," ",(INDIRECT("J28")))</f>
        <v xml:space="preserve"> </v>
      </c>
      <c r="AU28" s="93" t="str">
        <f ca="1">IF(ISBLANK(INDIRECT("K28"))," ",(INDIRECT("K28")))</f>
        <v xml:space="preserve"> </v>
      </c>
      <c r="AV28" s="93" t="str">
        <f ca="1">IF(ISBLANK(INDIRECT("L28"))," ",(INDIRECT("L28")))</f>
        <v xml:space="preserve"> </v>
      </c>
      <c r="AW28" s="93" t="str">
        <f ca="1">IF(ISBLANK(INDIRECT("M28"))," ",(INDIRECT("M28")))</f>
        <v xml:space="preserve"> </v>
      </c>
      <c r="AX28" s="93" t="str">
        <f ca="1">IF(ISBLANK(INDIRECT("N28"))," ",(INDIRECT("N28")))</f>
        <v xml:space="preserve"> </v>
      </c>
      <c r="AY28" s="93" t="str">
        <f ca="1">IF(ISBLANK(INDIRECT("O28"))," ",(INDIRECT("O28")))</f>
        <v xml:space="preserve"> </v>
      </c>
      <c r="AZ28" s="93" t="str">
        <f ca="1">IF(ISBLANK(INDIRECT("P28"))," ",(INDIRECT("P28")))</f>
        <v xml:space="preserve"> </v>
      </c>
      <c r="BA28" s="93" t="str">
        <f ca="1">IF(ISBLANK(INDIRECT("Q28"))," ",(INDIRECT("Q28")))</f>
        <v xml:space="preserve"> </v>
      </c>
      <c r="BB28" s="93" t="str">
        <f ca="1">IF(ISBLANK(INDIRECT("R28"))," ",(INDIRECT("R28")))</f>
        <v xml:space="preserve"> </v>
      </c>
      <c r="BC28" s="93" t="str">
        <f ca="1">IF(ISBLANK(INDIRECT("S28"))," ",(INDIRECT("S28")))</f>
        <v xml:space="preserve"> </v>
      </c>
      <c r="BD28" s="93" t="str">
        <f ca="1">IF(ISBLANK(INDIRECT("B28"))," ",(INDIRECT("B28")))</f>
        <v xml:space="preserve"> </v>
      </c>
      <c r="BE28" s="93"/>
      <c r="BF28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8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29" spans="1:72" x14ac:dyDescent="0.15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3"/>
      <c r="P29" s="13"/>
      <c r="Q29" s="13"/>
      <c r="R29" s="12"/>
      <c r="S29" s="12"/>
      <c r="T29" s="93" t="s">
        <v>29</v>
      </c>
      <c r="AH29" s="93" t="s">
        <v>250</v>
      </c>
      <c r="AL29" s="93" t="str">
        <f ca="1">IF(ISBLANK(INDIRECT("B29"))," ",(INDIRECT("B29")))</f>
        <v xml:space="preserve"> </v>
      </c>
      <c r="AM29" s="93" t="str">
        <f ca="1">IF(ISBLANK(INDIRECT("C29"))," ",(INDIRECT("C29")))</f>
        <v xml:space="preserve"> </v>
      </c>
      <c r="AN29" s="93" t="str">
        <f ca="1">IF(ISBLANK(INDIRECT("D29"))," ",(INDIRECT("D29")))</f>
        <v xml:space="preserve"> </v>
      </c>
      <c r="AO29" s="93" t="str">
        <f ca="1">IF(ISBLANK(INDIRECT("E29"))," ",(INDIRECT("E29")))</f>
        <v xml:space="preserve"> </v>
      </c>
      <c r="AP29" s="93" t="str">
        <f ca="1">IF(ISBLANK(INDIRECT("F29"))," ",(INDIRECT("F29")))</f>
        <v xml:space="preserve"> </v>
      </c>
      <c r="AQ29" s="93" t="str">
        <f ca="1">IF(ISBLANK(INDIRECT("G29"))," ",(INDIRECT("G29")))</f>
        <v xml:space="preserve"> </v>
      </c>
      <c r="AR29" s="93" t="str">
        <f ca="1">IF(ISBLANK(INDIRECT("H29"))," ",(INDIRECT("H29")))</f>
        <v xml:space="preserve"> </v>
      </c>
      <c r="AS29" s="93" t="str">
        <f ca="1">IF(ISBLANK(INDIRECT("I29"))," ",(INDIRECT("I29")))</f>
        <v xml:space="preserve"> </v>
      </c>
      <c r="AT29" s="93" t="str">
        <f ca="1">IF(ISBLANK(INDIRECT("J29"))," ",(INDIRECT("J29")))</f>
        <v xml:space="preserve"> </v>
      </c>
      <c r="AU29" s="93" t="str">
        <f ca="1">IF(ISBLANK(INDIRECT("K29"))," ",(INDIRECT("K29")))</f>
        <v xml:space="preserve"> </v>
      </c>
      <c r="AV29" s="93" t="str">
        <f ca="1">IF(ISBLANK(INDIRECT("L29"))," ",(INDIRECT("L29")))</f>
        <v xml:space="preserve"> </v>
      </c>
      <c r="AW29" s="93" t="str">
        <f ca="1">IF(ISBLANK(INDIRECT("M29"))," ",(INDIRECT("M29")))</f>
        <v xml:space="preserve"> </v>
      </c>
      <c r="AX29" s="93" t="str">
        <f ca="1">IF(ISBLANK(INDIRECT("N29"))," ",(INDIRECT("N29")))</f>
        <v xml:space="preserve"> </v>
      </c>
      <c r="AY29" s="93" t="str">
        <f ca="1">IF(ISBLANK(INDIRECT("O29"))," ",(INDIRECT("O29")))</f>
        <v xml:space="preserve"> </v>
      </c>
      <c r="AZ29" s="93" t="str">
        <f ca="1">IF(ISBLANK(INDIRECT("P29"))," ",(INDIRECT("P29")))</f>
        <v xml:space="preserve"> </v>
      </c>
      <c r="BA29" s="93" t="str">
        <f ca="1">IF(ISBLANK(INDIRECT("Q29"))," ",(INDIRECT("Q29")))</f>
        <v xml:space="preserve"> </v>
      </c>
      <c r="BB29" s="93" t="str">
        <f ca="1">IF(ISBLANK(INDIRECT("R29"))," ",(INDIRECT("R29")))</f>
        <v xml:space="preserve"> </v>
      </c>
      <c r="BC29" s="93" t="str">
        <f ca="1">IF(ISBLANK(INDIRECT("S29"))," ",(INDIRECT("S29")))</f>
        <v xml:space="preserve"> </v>
      </c>
      <c r="BD29" s="93" t="str">
        <f ca="1">IF(ISBLANK(INDIRECT("B29"))," ",(INDIRECT("B29")))</f>
        <v xml:space="preserve"> </v>
      </c>
      <c r="BE29" s="93"/>
      <c r="BF29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29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0" spans="1:72" x14ac:dyDescent="0.15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3"/>
      <c r="P30" s="13"/>
      <c r="Q30" s="13"/>
      <c r="R30" s="12"/>
      <c r="S30" s="12"/>
      <c r="T30" s="93" t="s">
        <v>31</v>
      </c>
      <c r="AH30" s="93" t="s">
        <v>115</v>
      </c>
      <c r="AL30" s="93" t="str">
        <f ca="1">IF(ISBLANK(INDIRECT("B30"))," ",(INDIRECT("B30")))</f>
        <v xml:space="preserve"> </v>
      </c>
      <c r="AM30" s="93" t="str">
        <f ca="1">IF(ISBLANK(INDIRECT("C30"))," ",(INDIRECT("C30")))</f>
        <v xml:space="preserve"> </v>
      </c>
      <c r="AN30" s="93" t="str">
        <f ca="1">IF(ISBLANK(INDIRECT("D30"))," ",(INDIRECT("D30")))</f>
        <v xml:space="preserve"> </v>
      </c>
      <c r="AO30" s="93" t="str">
        <f ca="1">IF(ISBLANK(INDIRECT("E30"))," ",(INDIRECT("E30")))</f>
        <v xml:space="preserve"> </v>
      </c>
      <c r="AP30" s="93" t="str">
        <f ca="1">IF(ISBLANK(INDIRECT("F30"))," ",(INDIRECT("F30")))</f>
        <v xml:space="preserve"> </v>
      </c>
      <c r="AQ30" s="93" t="str">
        <f ca="1">IF(ISBLANK(INDIRECT("G30"))," ",(INDIRECT("G30")))</f>
        <v xml:space="preserve"> </v>
      </c>
      <c r="AR30" s="93" t="str">
        <f ca="1">IF(ISBLANK(INDIRECT("H30"))," ",(INDIRECT("H30")))</f>
        <v xml:space="preserve"> </v>
      </c>
      <c r="AS30" s="93" t="str">
        <f ca="1">IF(ISBLANK(INDIRECT("I30"))," ",(INDIRECT("I30")))</f>
        <v xml:space="preserve"> </v>
      </c>
      <c r="AT30" s="93" t="str">
        <f ca="1">IF(ISBLANK(INDIRECT("J30"))," ",(INDIRECT("J30")))</f>
        <v xml:space="preserve"> </v>
      </c>
      <c r="AU30" s="93" t="str">
        <f ca="1">IF(ISBLANK(INDIRECT("K30"))," ",(INDIRECT("K30")))</f>
        <v xml:space="preserve"> </v>
      </c>
      <c r="AV30" s="93" t="str">
        <f ca="1">IF(ISBLANK(INDIRECT("L30"))," ",(INDIRECT("L30")))</f>
        <v xml:space="preserve"> </v>
      </c>
      <c r="AW30" s="93" t="str">
        <f ca="1">IF(ISBLANK(INDIRECT("M30"))," ",(INDIRECT("M30")))</f>
        <v xml:space="preserve"> </v>
      </c>
      <c r="AX30" s="93" t="str">
        <f ca="1">IF(ISBLANK(INDIRECT("N30"))," ",(INDIRECT("N30")))</f>
        <v xml:space="preserve"> </v>
      </c>
      <c r="AY30" s="93" t="str">
        <f ca="1">IF(ISBLANK(INDIRECT("O30"))," ",(INDIRECT("O30")))</f>
        <v xml:space="preserve"> </v>
      </c>
      <c r="AZ30" s="93" t="str">
        <f ca="1">IF(ISBLANK(INDIRECT("P30"))," ",(INDIRECT("P30")))</f>
        <v xml:space="preserve"> </v>
      </c>
      <c r="BA30" s="93" t="str">
        <f ca="1">IF(ISBLANK(INDIRECT("Q30"))," ",(INDIRECT("Q30")))</f>
        <v xml:space="preserve"> </v>
      </c>
      <c r="BB30" s="93" t="str">
        <f ca="1">IF(ISBLANK(INDIRECT("R30"))," ",(INDIRECT("R30")))</f>
        <v xml:space="preserve"> </v>
      </c>
      <c r="BC30" s="93" t="str">
        <f ca="1">IF(ISBLANK(INDIRECT("S30"))," ",(INDIRECT("S30")))</f>
        <v xml:space="preserve"> </v>
      </c>
      <c r="BD30" s="93" t="str">
        <f ca="1">IF(ISBLANK(INDIRECT("B30"))," ",(INDIRECT("B30")))</f>
        <v xml:space="preserve"> </v>
      </c>
      <c r="BE30" s="93"/>
      <c r="BF30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0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1" spans="1:72" x14ac:dyDescent="0.1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3"/>
      <c r="P31" s="13"/>
      <c r="Q31" s="13"/>
      <c r="R31" s="12"/>
      <c r="S31" s="12"/>
      <c r="T31" s="93" t="s">
        <v>32</v>
      </c>
      <c r="AH31" s="93" t="s">
        <v>116</v>
      </c>
      <c r="AL31" s="93" t="str">
        <f ca="1">IF(ISBLANK(INDIRECT("B31"))," ",(INDIRECT("B31")))</f>
        <v xml:space="preserve"> </v>
      </c>
      <c r="AM31" s="93" t="str">
        <f ca="1">IF(ISBLANK(INDIRECT("C31"))," ",(INDIRECT("C31")))</f>
        <v xml:space="preserve"> </v>
      </c>
      <c r="AN31" s="93" t="str">
        <f ca="1">IF(ISBLANK(INDIRECT("D31"))," ",(INDIRECT("D31")))</f>
        <v xml:space="preserve"> </v>
      </c>
      <c r="AO31" s="93" t="str">
        <f ca="1">IF(ISBLANK(INDIRECT("E31"))," ",(INDIRECT("E31")))</f>
        <v xml:space="preserve"> </v>
      </c>
      <c r="AP31" s="93" t="str">
        <f ca="1">IF(ISBLANK(INDIRECT("F31"))," ",(INDIRECT("F31")))</f>
        <v xml:space="preserve"> </v>
      </c>
      <c r="AQ31" s="93" t="str">
        <f ca="1">IF(ISBLANK(INDIRECT("G31"))," ",(INDIRECT("G31")))</f>
        <v xml:space="preserve"> </v>
      </c>
      <c r="AR31" s="93" t="str">
        <f ca="1">IF(ISBLANK(INDIRECT("H31"))," ",(INDIRECT("H31")))</f>
        <v xml:space="preserve"> </v>
      </c>
      <c r="AS31" s="93" t="str">
        <f ca="1">IF(ISBLANK(INDIRECT("I31"))," ",(INDIRECT("I31")))</f>
        <v xml:space="preserve"> </v>
      </c>
      <c r="AT31" s="93" t="str">
        <f ca="1">IF(ISBLANK(INDIRECT("J31"))," ",(INDIRECT("J31")))</f>
        <v xml:space="preserve"> </v>
      </c>
      <c r="AU31" s="93" t="str">
        <f ca="1">IF(ISBLANK(INDIRECT("K31"))," ",(INDIRECT("K31")))</f>
        <v xml:space="preserve"> </v>
      </c>
      <c r="AV31" s="93" t="str">
        <f ca="1">IF(ISBLANK(INDIRECT("L31"))," ",(INDIRECT("L31")))</f>
        <v xml:space="preserve"> </v>
      </c>
      <c r="AW31" s="93" t="str">
        <f ca="1">IF(ISBLANK(INDIRECT("M31"))," ",(INDIRECT("M31")))</f>
        <v xml:space="preserve"> </v>
      </c>
      <c r="AX31" s="93" t="str">
        <f ca="1">IF(ISBLANK(INDIRECT("N31"))," ",(INDIRECT("N31")))</f>
        <v xml:space="preserve"> </v>
      </c>
      <c r="AY31" s="93" t="str">
        <f ca="1">IF(ISBLANK(INDIRECT("O31"))," ",(INDIRECT("O31")))</f>
        <v xml:space="preserve"> </v>
      </c>
      <c r="AZ31" s="93" t="str">
        <f ca="1">IF(ISBLANK(INDIRECT("P31"))," ",(INDIRECT("P31")))</f>
        <v xml:space="preserve"> </v>
      </c>
      <c r="BA31" s="93" t="str">
        <f ca="1">IF(ISBLANK(INDIRECT("Q31"))," ",(INDIRECT("Q31")))</f>
        <v xml:space="preserve"> </v>
      </c>
      <c r="BB31" s="93" t="str">
        <f ca="1">IF(ISBLANK(INDIRECT("R31"))," ",(INDIRECT("R31")))</f>
        <v xml:space="preserve"> </v>
      </c>
      <c r="BC31" s="93" t="str">
        <f ca="1">IF(ISBLANK(INDIRECT("S31"))," ",(INDIRECT("S31")))</f>
        <v xml:space="preserve"> </v>
      </c>
      <c r="BD31" s="93" t="str">
        <f ca="1">IF(ISBLANK(INDIRECT("B31"))," ",(INDIRECT("B31")))</f>
        <v xml:space="preserve"> </v>
      </c>
      <c r="BE31" s="93"/>
      <c r="BF31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1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2" spans="1:72" x14ac:dyDescent="0.15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3"/>
      <c r="P32" s="13"/>
      <c r="Q32" s="13"/>
      <c r="R32" s="12"/>
      <c r="S32" s="12"/>
      <c r="T32" s="93" t="s">
        <v>33</v>
      </c>
      <c r="AH32" s="93" t="s">
        <v>118</v>
      </c>
      <c r="AL32" s="93" t="str">
        <f ca="1">IF(ISBLANK(INDIRECT("B32"))," ",(INDIRECT("B32")))</f>
        <v xml:space="preserve"> </v>
      </c>
      <c r="AM32" s="93" t="str">
        <f ca="1">IF(ISBLANK(INDIRECT("C32"))," ",(INDIRECT("C32")))</f>
        <v xml:space="preserve"> </v>
      </c>
      <c r="AN32" s="93" t="str">
        <f ca="1">IF(ISBLANK(INDIRECT("D32"))," ",(INDIRECT("D32")))</f>
        <v xml:space="preserve"> </v>
      </c>
      <c r="AO32" s="93" t="str">
        <f ca="1">IF(ISBLANK(INDIRECT("E32"))," ",(INDIRECT("E32")))</f>
        <v xml:space="preserve"> </v>
      </c>
      <c r="AP32" s="93" t="str">
        <f ca="1">IF(ISBLANK(INDIRECT("F32"))," ",(INDIRECT("F32")))</f>
        <v xml:space="preserve"> </v>
      </c>
      <c r="AQ32" s="93" t="str">
        <f ca="1">IF(ISBLANK(INDIRECT("G32"))," ",(INDIRECT("G32")))</f>
        <v xml:space="preserve"> </v>
      </c>
      <c r="AR32" s="93" t="str">
        <f ca="1">IF(ISBLANK(INDIRECT("H32"))," ",(INDIRECT("H32")))</f>
        <v xml:space="preserve"> </v>
      </c>
      <c r="AS32" s="93" t="str">
        <f ca="1">IF(ISBLANK(INDIRECT("I32"))," ",(INDIRECT("I32")))</f>
        <v xml:space="preserve"> </v>
      </c>
      <c r="AT32" s="93" t="str">
        <f ca="1">IF(ISBLANK(INDIRECT("J32"))," ",(INDIRECT("J32")))</f>
        <v xml:space="preserve"> </v>
      </c>
      <c r="AU32" s="93" t="str">
        <f ca="1">IF(ISBLANK(INDIRECT("K32"))," ",(INDIRECT("K32")))</f>
        <v xml:space="preserve"> </v>
      </c>
      <c r="AV32" s="93" t="str">
        <f ca="1">IF(ISBLANK(INDIRECT("L32"))," ",(INDIRECT("L32")))</f>
        <v xml:space="preserve"> </v>
      </c>
      <c r="AW32" s="93" t="str">
        <f ca="1">IF(ISBLANK(INDIRECT("M32"))," ",(INDIRECT("M32")))</f>
        <v xml:space="preserve"> </v>
      </c>
      <c r="AX32" s="93" t="str">
        <f ca="1">IF(ISBLANK(INDIRECT("N32"))," ",(INDIRECT("N32")))</f>
        <v xml:space="preserve"> </v>
      </c>
      <c r="AY32" s="93" t="str">
        <f ca="1">IF(ISBLANK(INDIRECT("O32"))," ",(INDIRECT("O32")))</f>
        <v xml:space="preserve"> </v>
      </c>
      <c r="AZ32" s="93" t="str">
        <f ca="1">IF(ISBLANK(INDIRECT("P32"))," ",(INDIRECT("P32")))</f>
        <v xml:space="preserve"> </v>
      </c>
      <c r="BA32" s="93" t="str">
        <f ca="1">IF(ISBLANK(INDIRECT("Q32"))," ",(INDIRECT("Q32")))</f>
        <v xml:space="preserve"> </v>
      </c>
      <c r="BB32" s="93" t="str">
        <f ca="1">IF(ISBLANK(INDIRECT("R32"))," ",(INDIRECT("R32")))</f>
        <v xml:space="preserve"> </v>
      </c>
      <c r="BC32" s="93" t="str">
        <f ca="1">IF(ISBLANK(INDIRECT("S32"))," ",(INDIRECT("S32")))</f>
        <v xml:space="preserve"> </v>
      </c>
      <c r="BD32" s="93" t="str">
        <f ca="1">IF(ISBLANK(INDIRECT("B32"))," ",(INDIRECT("B32")))</f>
        <v xml:space="preserve"> </v>
      </c>
      <c r="BE32" s="93"/>
      <c r="BF32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2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3" spans="2:59" x14ac:dyDescent="0.15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3"/>
      <c r="P33" s="13"/>
      <c r="Q33" s="13"/>
      <c r="R33" s="12"/>
      <c r="S33" s="12"/>
      <c r="T33" s="93" t="s">
        <v>34</v>
      </c>
      <c r="AH33" s="93" t="s">
        <v>120</v>
      </c>
      <c r="AL33" s="93" t="str">
        <f ca="1">IF(ISBLANK(INDIRECT("B33"))," ",(INDIRECT("B33")))</f>
        <v xml:space="preserve"> </v>
      </c>
      <c r="AM33" s="93" t="str">
        <f ca="1">IF(ISBLANK(INDIRECT("C33"))," ",(INDIRECT("C33")))</f>
        <v xml:space="preserve"> </v>
      </c>
      <c r="AN33" s="93" t="str">
        <f ca="1">IF(ISBLANK(INDIRECT("D33"))," ",(INDIRECT("D33")))</f>
        <v xml:space="preserve"> </v>
      </c>
      <c r="AO33" s="93" t="str">
        <f ca="1">IF(ISBLANK(INDIRECT("E33"))," ",(INDIRECT("E33")))</f>
        <v xml:space="preserve"> </v>
      </c>
      <c r="AP33" s="93" t="str">
        <f ca="1">IF(ISBLANK(INDIRECT("F33"))," ",(INDIRECT("F33")))</f>
        <v xml:space="preserve"> </v>
      </c>
      <c r="AQ33" s="93" t="str">
        <f ca="1">IF(ISBLANK(INDIRECT("G33"))," ",(INDIRECT("G33")))</f>
        <v xml:space="preserve"> </v>
      </c>
      <c r="AR33" s="93" t="str">
        <f ca="1">IF(ISBLANK(INDIRECT("H33"))," ",(INDIRECT("H33")))</f>
        <v xml:space="preserve"> </v>
      </c>
      <c r="AS33" s="93" t="str">
        <f ca="1">IF(ISBLANK(INDIRECT("I33"))," ",(INDIRECT("I33")))</f>
        <v xml:space="preserve"> </v>
      </c>
      <c r="AT33" s="93" t="str">
        <f ca="1">IF(ISBLANK(INDIRECT("J33"))," ",(INDIRECT("J33")))</f>
        <v xml:space="preserve"> </v>
      </c>
      <c r="AU33" s="93" t="str">
        <f ca="1">IF(ISBLANK(INDIRECT("K33"))," ",(INDIRECT("K33")))</f>
        <v xml:space="preserve"> </v>
      </c>
      <c r="AV33" s="93" t="str">
        <f ca="1">IF(ISBLANK(INDIRECT("L33"))," ",(INDIRECT("L33")))</f>
        <v xml:space="preserve"> </v>
      </c>
      <c r="AW33" s="93" t="str">
        <f ca="1">IF(ISBLANK(INDIRECT("M33"))," ",(INDIRECT("M33")))</f>
        <v xml:space="preserve"> </v>
      </c>
      <c r="AX33" s="93" t="str">
        <f ca="1">IF(ISBLANK(INDIRECT("N33"))," ",(INDIRECT("N33")))</f>
        <v xml:space="preserve"> </v>
      </c>
      <c r="AY33" s="93" t="str">
        <f ca="1">IF(ISBLANK(INDIRECT("O33"))," ",(INDIRECT("O33")))</f>
        <v xml:space="preserve"> </v>
      </c>
      <c r="AZ33" s="93" t="str">
        <f ca="1">IF(ISBLANK(INDIRECT("P33"))," ",(INDIRECT("P33")))</f>
        <v xml:space="preserve"> </v>
      </c>
      <c r="BA33" s="93" t="str">
        <f ca="1">IF(ISBLANK(INDIRECT("Q33"))," ",(INDIRECT("Q33")))</f>
        <v xml:space="preserve"> </v>
      </c>
      <c r="BB33" s="93" t="str">
        <f ca="1">IF(ISBLANK(INDIRECT("R33"))," ",(INDIRECT("R33")))</f>
        <v xml:space="preserve"> </v>
      </c>
      <c r="BC33" s="93" t="str">
        <f ca="1">IF(ISBLANK(INDIRECT("S33"))," ",(INDIRECT("S33")))</f>
        <v xml:space="preserve"> </v>
      </c>
      <c r="BD33" s="93" t="str">
        <f ca="1">IF(ISBLANK(INDIRECT("B33"))," ",(INDIRECT("B33")))</f>
        <v xml:space="preserve"> </v>
      </c>
      <c r="BE33" s="93"/>
      <c r="BF33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3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4" spans="2:59" x14ac:dyDescent="0.15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3"/>
      <c r="P34" s="13"/>
      <c r="Q34" s="13"/>
      <c r="R34" s="12"/>
      <c r="S34" s="12"/>
      <c r="T34" s="93" t="s">
        <v>35</v>
      </c>
      <c r="AH34" s="93" t="s">
        <v>123</v>
      </c>
      <c r="AL34" s="93" t="str">
        <f ca="1">IF(ISBLANK(INDIRECT("B34"))," ",(INDIRECT("B34")))</f>
        <v xml:space="preserve"> </v>
      </c>
      <c r="AM34" s="93" t="str">
        <f ca="1">IF(ISBLANK(INDIRECT("C34"))," ",(INDIRECT("C34")))</f>
        <v xml:space="preserve"> </v>
      </c>
      <c r="AN34" s="93" t="str">
        <f ca="1">IF(ISBLANK(INDIRECT("D34"))," ",(INDIRECT("D34")))</f>
        <v xml:space="preserve"> </v>
      </c>
      <c r="AO34" s="93" t="str">
        <f ca="1">IF(ISBLANK(INDIRECT("E34"))," ",(INDIRECT("E34")))</f>
        <v xml:space="preserve"> </v>
      </c>
      <c r="AP34" s="93" t="str">
        <f ca="1">IF(ISBLANK(INDIRECT("F34"))," ",(INDIRECT("F34")))</f>
        <v xml:space="preserve"> </v>
      </c>
      <c r="AQ34" s="93" t="str">
        <f ca="1">IF(ISBLANK(INDIRECT("G34"))," ",(INDIRECT("G34")))</f>
        <v xml:space="preserve"> </v>
      </c>
      <c r="AR34" s="93" t="str">
        <f ca="1">IF(ISBLANK(INDIRECT("H34"))," ",(INDIRECT("H34")))</f>
        <v xml:space="preserve"> </v>
      </c>
      <c r="AS34" s="93" t="str">
        <f ca="1">IF(ISBLANK(INDIRECT("I34"))," ",(INDIRECT("I34")))</f>
        <v xml:space="preserve"> </v>
      </c>
      <c r="AT34" s="93" t="str">
        <f ca="1">IF(ISBLANK(INDIRECT("J34"))," ",(INDIRECT("J34")))</f>
        <v xml:space="preserve"> </v>
      </c>
      <c r="AU34" s="93" t="str">
        <f ca="1">IF(ISBLANK(INDIRECT("K34"))," ",(INDIRECT("K34")))</f>
        <v xml:space="preserve"> </v>
      </c>
      <c r="AV34" s="93" t="str">
        <f ca="1">IF(ISBLANK(INDIRECT("L34"))," ",(INDIRECT("L34")))</f>
        <v xml:space="preserve"> </v>
      </c>
      <c r="AW34" s="93" t="str">
        <f ca="1">IF(ISBLANK(INDIRECT("M34"))," ",(INDIRECT("M34")))</f>
        <v xml:space="preserve"> </v>
      </c>
      <c r="AX34" s="93" t="str">
        <f ca="1">IF(ISBLANK(INDIRECT("N34"))," ",(INDIRECT("N34")))</f>
        <v xml:space="preserve"> </v>
      </c>
      <c r="AY34" s="93" t="str">
        <f ca="1">IF(ISBLANK(INDIRECT("O34"))," ",(INDIRECT("O34")))</f>
        <v xml:space="preserve"> </v>
      </c>
      <c r="AZ34" s="93" t="str">
        <f ca="1">IF(ISBLANK(INDIRECT("P34"))," ",(INDIRECT("P34")))</f>
        <v xml:space="preserve"> </v>
      </c>
      <c r="BA34" s="93" t="str">
        <f ca="1">IF(ISBLANK(INDIRECT("Q34"))," ",(INDIRECT("Q34")))</f>
        <v xml:space="preserve"> </v>
      </c>
      <c r="BB34" s="93" t="str">
        <f ca="1">IF(ISBLANK(INDIRECT("R34"))," ",(INDIRECT("R34")))</f>
        <v xml:space="preserve"> </v>
      </c>
      <c r="BC34" s="93" t="str">
        <f ca="1">IF(ISBLANK(INDIRECT("S34"))," ",(INDIRECT("S34")))</f>
        <v xml:space="preserve"> </v>
      </c>
      <c r="BD34" s="93" t="str">
        <f ca="1">IF(ISBLANK(INDIRECT("B34"))," ",(INDIRECT("B34")))</f>
        <v xml:space="preserve"> </v>
      </c>
      <c r="BE34" s="93"/>
      <c r="BF34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4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5" spans="2:59" x14ac:dyDescent="0.15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3"/>
      <c r="P35" s="13"/>
      <c r="Q35" s="13"/>
      <c r="R35" s="12"/>
      <c r="S35" s="12"/>
      <c r="T35" s="93" t="s">
        <v>36</v>
      </c>
      <c r="AH35" s="93" t="s">
        <v>338</v>
      </c>
      <c r="AL35" s="93" t="str">
        <f ca="1">IF(ISBLANK(INDIRECT("B35"))," ",(INDIRECT("B35")))</f>
        <v xml:space="preserve"> </v>
      </c>
      <c r="AM35" s="93" t="str">
        <f ca="1">IF(ISBLANK(INDIRECT("C35"))," ",(INDIRECT("C35")))</f>
        <v xml:space="preserve"> </v>
      </c>
      <c r="AN35" s="93" t="str">
        <f ca="1">IF(ISBLANK(INDIRECT("D35"))," ",(INDIRECT("D35")))</f>
        <v xml:space="preserve"> </v>
      </c>
      <c r="AO35" s="93" t="str">
        <f ca="1">IF(ISBLANK(INDIRECT("E35"))," ",(INDIRECT("E35")))</f>
        <v xml:space="preserve"> </v>
      </c>
      <c r="AP35" s="93" t="str">
        <f ca="1">IF(ISBLANK(INDIRECT("F35"))," ",(INDIRECT("F35")))</f>
        <v xml:space="preserve"> </v>
      </c>
      <c r="AQ35" s="93" t="str">
        <f ca="1">IF(ISBLANK(INDIRECT("G35"))," ",(INDIRECT("G35")))</f>
        <v xml:space="preserve"> </v>
      </c>
      <c r="AR35" s="93" t="str">
        <f ca="1">IF(ISBLANK(INDIRECT("H35"))," ",(INDIRECT("H35")))</f>
        <v xml:space="preserve"> </v>
      </c>
      <c r="AS35" s="93" t="str">
        <f ca="1">IF(ISBLANK(INDIRECT("I35"))," ",(INDIRECT("I35")))</f>
        <v xml:space="preserve"> </v>
      </c>
      <c r="AT35" s="93" t="str">
        <f ca="1">IF(ISBLANK(INDIRECT("J35"))," ",(INDIRECT("J35")))</f>
        <v xml:space="preserve"> </v>
      </c>
      <c r="AU35" s="93" t="str">
        <f ca="1">IF(ISBLANK(INDIRECT("K35"))," ",(INDIRECT("K35")))</f>
        <v xml:space="preserve"> </v>
      </c>
      <c r="AV35" s="93" t="str">
        <f ca="1">IF(ISBLANK(INDIRECT("L35"))," ",(INDIRECT("L35")))</f>
        <v xml:space="preserve"> </v>
      </c>
      <c r="AW35" s="93" t="str">
        <f ca="1">IF(ISBLANK(INDIRECT("M35"))," ",(INDIRECT("M35")))</f>
        <v xml:space="preserve"> </v>
      </c>
      <c r="AX35" s="93" t="str">
        <f ca="1">IF(ISBLANK(INDIRECT("N35"))," ",(INDIRECT("N35")))</f>
        <v xml:space="preserve"> </v>
      </c>
      <c r="AY35" s="93" t="str">
        <f ca="1">IF(ISBLANK(INDIRECT("O35"))," ",(INDIRECT("O35")))</f>
        <v xml:space="preserve"> </v>
      </c>
      <c r="AZ35" s="93" t="str">
        <f ca="1">IF(ISBLANK(INDIRECT("P35"))," ",(INDIRECT("P35")))</f>
        <v xml:space="preserve"> </v>
      </c>
      <c r="BA35" s="93" t="str">
        <f ca="1">IF(ISBLANK(INDIRECT("Q35"))," ",(INDIRECT("Q35")))</f>
        <v xml:space="preserve"> </v>
      </c>
      <c r="BB35" s="93" t="str">
        <f ca="1">IF(ISBLANK(INDIRECT("R35"))," ",(INDIRECT("R35")))</f>
        <v xml:space="preserve"> </v>
      </c>
      <c r="BC35" s="93" t="str">
        <f ca="1">IF(ISBLANK(INDIRECT("S35"))," ",(INDIRECT("S35")))</f>
        <v xml:space="preserve"> </v>
      </c>
      <c r="BD35" s="93" t="str">
        <f ca="1">IF(ISBLANK(INDIRECT("B35"))," ",(INDIRECT("B35")))</f>
        <v xml:space="preserve"> </v>
      </c>
      <c r="BE35" s="93"/>
      <c r="BF35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5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6" spans="2:59" x14ac:dyDescent="0.1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3"/>
      <c r="P36" s="13"/>
      <c r="Q36" s="13"/>
      <c r="R36" s="12"/>
      <c r="S36" s="12"/>
      <c r="T36" s="93" t="s">
        <v>37</v>
      </c>
      <c r="AH36" s="93" t="s">
        <v>126</v>
      </c>
      <c r="AL36" s="93" t="str">
        <f ca="1">IF(ISBLANK(INDIRECT("B36"))," ",(INDIRECT("B36")))</f>
        <v xml:space="preserve"> </v>
      </c>
      <c r="AM36" s="93" t="str">
        <f ca="1">IF(ISBLANK(INDIRECT("C36"))," ",(INDIRECT("C36")))</f>
        <v xml:space="preserve"> </v>
      </c>
      <c r="AN36" s="93" t="str">
        <f ca="1">IF(ISBLANK(INDIRECT("D36"))," ",(INDIRECT("D36")))</f>
        <v xml:space="preserve"> </v>
      </c>
      <c r="AO36" s="93" t="str">
        <f ca="1">IF(ISBLANK(INDIRECT("E36"))," ",(INDIRECT("E36")))</f>
        <v xml:space="preserve"> </v>
      </c>
      <c r="AP36" s="93" t="str">
        <f ca="1">IF(ISBLANK(INDIRECT("F36"))," ",(INDIRECT("F36")))</f>
        <v xml:space="preserve"> </v>
      </c>
      <c r="AQ36" s="93" t="str">
        <f ca="1">IF(ISBLANK(INDIRECT("G36"))," ",(INDIRECT("G36")))</f>
        <v xml:space="preserve"> </v>
      </c>
      <c r="AR36" s="93" t="str">
        <f ca="1">IF(ISBLANK(INDIRECT("H36"))," ",(INDIRECT("H36")))</f>
        <v xml:space="preserve"> </v>
      </c>
      <c r="AS36" s="93" t="str">
        <f ca="1">IF(ISBLANK(INDIRECT("I36"))," ",(INDIRECT("I36")))</f>
        <v xml:space="preserve"> </v>
      </c>
      <c r="AT36" s="93" t="str">
        <f ca="1">IF(ISBLANK(INDIRECT("J36"))," ",(INDIRECT("J36")))</f>
        <v xml:space="preserve"> </v>
      </c>
      <c r="AU36" s="93" t="str">
        <f ca="1">IF(ISBLANK(INDIRECT("K36"))," ",(INDIRECT("K36")))</f>
        <v xml:space="preserve"> </v>
      </c>
      <c r="AV36" s="93" t="str">
        <f ca="1">IF(ISBLANK(INDIRECT("L36"))," ",(INDIRECT("L36")))</f>
        <v xml:space="preserve"> </v>
      </c>
      <c r="AW36" s="93" t="str">
        <f ca="1">IF(ISBLANK(INDIRECT("M36"))," ",(INDIRECT("M36")))</f>
        <v xml:space="preserve"> </v>
      </c>
      <c r="AX36" s="93" t="str">
        <f ca="1">IF(ISBLANK(INDIRECT("N36"))," ",(INDIRECT("N36")))</f>
        <v xml:space="preserve"> </v>
      </c>
      <c r="AY36" s="93" t="str">
        <f ca="1">IF(ISBLANK(INDIRECT("O36"))," ",(INDIRECT("O36")))</f>
        <v xml:space="preserve"> </v>
      </c>
      <c r="AZ36" s="93" t="str">
        <f ca="1">IF(ISBLANK(INDIRECT("P36"))," ",(INDIRECT("P36")))</f>
        <v xml:space="preserve"> </v>
      </c>
      <c r="BA36" s="93" t="str">
        <f ca="1">IF(ISBLANK(INDIRECT("Q36"))," ",(INDIRECT("Q36")))</f>
        <v xml:space="preserve"> </v>
      </c>
      <c r="BB36" s="93" t="str">
        <f ca="1">IF(ISBLANK(INDIRECT("R36"))," ",(INDIRECT("R36")))</f>
        <v xml:space="preserve"> </v>
      </c>
      <c r="BC36" s="93" t="str">
        <f ca="1">IF(ISBLANK(INDIRECT("S36"))," ",(INDIRECT("S36")))</f>
        <v xml:space="preserve"> </v>
      </c>
      <c r="BD36" s="93" t="str">
        <f ca="1">IF(ISBLANK(INDIRECT("B36"))," ",(INDIRECT("B36")))</f>
        <v xml:space="preserve"> </v>
      </c>
      <c r="BE36" s="93"/>
      <c r="BF36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6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7" spans="2:59" x14ac:dyDescent="0.1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3"/>
      <c r="P37" s="13"/>
      <c r="Q37" s="13"/>
      <c r="R37" s="12"/>
      <c r="S37" s="12"/>
      <c r="T37" s="93" t="s">
        <v>38</v>
      </c>
      <c r="AH37" s="93" t="s">
        <v>113</v>
      </c>
      <c r="AL37" s="93" t="str">
        <f ca="1">IF(ISBLANK(INDIRECT("B37"))," ",(INDIRECT("B37")))</f>
        <v xml:space="preserve"> </v>
      </c>
      <c r="AM37" s="93" t="str">
        <f ca="1">IF(ISBLANK(INDIRECT("C37"))," ",(INDIRECT("C37")))</f>
        <v xml:space="preserve"> </v>
      </c>
      <c r="AN37" s="93" t="str">
        <f ca="1">IF(ISBLANK(INDIRECT("D37"))," ",(INDIRECT("D37")))</f>
        <v xml:space="preserve"> </v>
      </c>
      <c r="AO37" s="93" t="str">
        <f ca="1">IF(ISBLANK(INDIRECT("E37"))," ",(INDIRECT("E37")))</f>
        <v xml:space="preserve"> </v>
      </c>
      <c r="AP37" s="93" t="str">
        <f ca="1">IF(ISBLANK(INDIRECT("F37"))," ",(INDIRECT("F37")))</f>
        <v xml:space="preserve"> </v>
      </c>
      <c r="AQ37" s="93" t="str">
        <f ca="1">IF(ISBLANK(INDIRECT("G37"))," ",(INDIRECT("G37")))</f>
        <v xml:space="preserve"> </v>
      </c>
      <c r="AR37" s="93" t="str">
        <f ca="1">IF(ISBLANK(INDIRECT("H37"))," ",(INDIRECT("H37")))</f>
        <v xml:space="preserve"> </v>
      </c>
      <c r="AS37" s="93" t="str">
        <f ca="1">IF(ISBLANK(INDIRECT("I37"))," ",(INDIRECT("I37")))</f>
        <v xml:space="preserve"> </v>
      </c>
      <c r="AT37" s="93" t="str">
        <f ca="1">IF(ISBLANK(INDIRECT("J37"))," ",(INDIRECT("J37")))</f>
        <v xml:space="preserve"> </v>
      </c>
      <c r="AU37" s="93" t="str">
        <f ca="1">IF(ISBLANK(INDIRECT("K37"))," ",(INDIRECT("K37")))</f>
        <v xml:space="preserve"> </v>
      </c>
      <c r="AV37" s="93" t="str">
        <f ca="1">IF(ISBLANK(INDIRECT("L37"))," ",(INDIRECT("L37")))</f>
        <v xml:space="preserve"> </v>
      </c>
      <c r="AW37" s="93" t="str">
        <f ca="1">IF(ISBLANK(INDIRECT("M37"))," ",(INDIRECT("M37")))</f>
        <v xml:space="preserve"> </v>
      </c>
      <c r="AX37" s="93" t="str">
        <f ca="1">IF(ISBLANK(INDIRECT("N37"))," ",(INDIRECT("N37")))</f>
        <v xml:space="preserve"> </v>
      </c>
      <c r="AY37" s="93" t="str">
        <f ca="1">IF(ISBLANK(INDIRECT("O37"))," ",(INDIRECT("O37")))</f>
        <v xml:space="preserve"> </v>
      </c>
      <c r="AZ37" s="93" t="str">
        <f ca="1">IF(ISBLANK(INDIRECT("P37"))," ",(INDIRECT("P37")))</f>
        <v xml:space="preserve"> </v>
      </c>
      <c r="BA37" s="93" t="str">
        <f ca="1">IF(ISBLANK(INDIRECT("Q37"))," ",(INDIRECT("Q37")))</f>
        <v xml:space="preserve"> </v>
      </c>
      <c r="BB37" s="93" t="str">
        <f ca="1">IF(ISBLANK(INDIRECT("R37"))," ",(INDIRECT("R37")))</f>
        <v xml:space="preserve"> </v>
      </c>
      <c r="BC37" s="93" t="str">
        <f ca="1">IF(ISBLANK(INDIRECT("S37"))," ",(INDIRECT("S37")))</f>
        <v xml:space="preserve"> </v>
      </c>
      <c r="BD37" s="93" t="str">
        <f ca="1">IF(ISBLANK(INDIRECT("B37"))," ",(INDIRECT("B37")))</f>
        <v xml:space="preserve"> </v>
      </c>
      <c r="BE37" s="93"/>
      <c r="BF37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7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8" spans="2:59" x14ac:dyDescent="0.1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3"/>
      <c r="P38" s="13"/>
      <c r="Q38" s="13"/>
      <c r="R38" s="12"/>
      <c r="S38" s="12"/>
      <c r="T38" s="93" t="s">
        <v>39</v>
      </c>
      <c r="AH38" s="93" t="s">
        <v>252</v>
      </c>
      <c r="AL38" s="93" t="str">
        <f ca="1">IF(ISBLANK(INDIRECT("B38"))," ",(INDIRECT("B38")))</f>
        <v xml:space="preserve"> </v>
      </c>
      <c r="AM38" s="93" t="str">
        <f ca="1">IF(ISBLANK(INDIRECT("C38"))," ",(INDIRECT("C38")))</f>
        <v xml:space="preserve"> </v>
      </c>
      <c r="AN38" s="93" t="str">
        <f ca="1">IF(ISBLANK(INDIRECT("D38"))," ",(INDIRECT("D38")))</f>
        <v xml:space="preserve"> </v>
      </c>
      <c r="AO38" s="93" t="str">
        <f ca="1">IF(ISBLANK(INDIRECT("E38"))," ",(INDIRECT("E38")))</f>
        <v xml:space="preserve"> </v>
      </c>
      <c r="AP38" s="93" t="str">
        <f ca="1">IF(ISBLANK(INDIRECT("F38"))," ",(INDIRECT("F38")))</f>
        <v xml:space="preserve"> </v>
      </c>
      <c r="AQ38" s="93" t="str">
        <f ca="1">IF(ISBLANK(INDIRECT("G38"))," ",(INDIRECT("G38")))</f>
        <v xml:space="preserve"> </v>
      </c>
      <c r="AR38" s="93" t="str">
        <f ca="1">IF(ISBLANK(INDIRECT("H38"))," ",(INDIRECT("H38")))</f>
        <v xml:space="preserve"> </v>
      </c>
      <c r="AS38" s="93" t="str">
        <f ca="1">IF(ISBLANK(INDIRECT("I38"))," ",(INDIRECT("I38")))</f>
        <v xml:space="preserve"> </v>
      </c>
      <c r="AT38" s="93" t="str">
        <f ca="1">IF(ISBLANK(INDIRECT("J38"))," ",(INDIRECT("J38")))</f>
        <v xml:space="preserve"> </v>
      </c>
      <c r="AU38" s="93" t="str">
        <f ca="1">IF(ISBLANK(INDIRECT("K38"))," ",(INDIRECT("K38")))</f>
        <v xml:space="preserve"> </v>
      </c>
      <c r="AV38" s="93" t="str">
        <f ca="1">IF(ISBLANK(INDIRECT("L38"))," ",(INDIRECT("L38")))</f>
        <v xml:space="preserve"> </v>
      </c>
      <c r="AW38" s="93" t="str">
        <f ca="1">IF(ISBLANK(INDIRECT("M38"))," ",(INDIRECT("M38")))</f>
        <v xml:space="preserve"> </v>
      </c>
      <c r="AX38" s="93" t="str">
        <f ca="1">IF(ISBLANK(INDIRECT("N38"))," ",(INDIRECT("N38")))</f>
        <v xml:space="preserve"> </v>
      </c>
      <c r="AY38" s="93" t="str">
        <f ca="1">IF(ISBLANK(INDIRECT("O38"))," ",(INDIRECT("O38")))</f>
        <v xml:space="preserve"> </v>
      </c>
      <c r="AZ38" s="93" t="str">
        <f ca="1">IF(ISBLANK(INDIRECT("P38"))," ",(INDIRECT("P38")))</f>
        <v xml:space="preserve"> </v>
      </c>
      <c r="BA38" s="93" t="str">
        <f ca="1">IF(ISBLANK(INDIRECT("Q38"))," ",(INDIRECT("Q38")))</f>
        <v xml:space="preserve"> </v>
      </c>
      <c r="BB38" s="93" t="str">
        <f ca="1">IF(ISBLANK(INDIRECT("R38"))," ",(INDIRECT("R38")))</f>
        <v xml:space="preserve"> </v>
      </c>
      <c r="BC38" s="93" t="str">
        <f ca="1">IF(ISBLANK(INDIRECT("S38"))," ",(INDIRECT("S38")))</f>
        <v xml:space="preserve"> </v>
      </c>
      <c r="BD38" s="93" t="str">
        <f ca="1">IF(ISBLANK(INDIRECT("B38"))," ",(INDIRECT("B38")))</f>
        <v xml:space="preserve"> </v>
      </c>
      <c r="BE38" s="93"/>
      <c r="BF38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8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39" spans="2:59" x14ac:dyDescent="0.1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3"/>
      <c r="P39" s="13"/>
      <c r="Q39" s="13"/>
      <c r="R39" s="12"/>
      <c r="S39" s="12"/>
      <c r="T39" s="93" t="s">
        <v>40</v>
      </c>
      <c r="AH39" s="93" t="s">
        <v>341</v>
      </c>
      <c r="AL39" s="93" t="str">
        <f ca="1">IF(ISBLANK(INDIRECT("B39"))," ",(INDIRECT("B39")))</f>
        <v xml:space="preserve"> </v>
      </c>
      <c r="AM39" s="93" t="str">
        <f ca="1">IF(ISBLANK(INDIRECT("C39"))," ",(INDIRECT("C39")))</f>
        <v xml:space="preserve"> </v>
      </c>
      <c r="AN39" s="93" t="str">
        <f ca="1">IF(ISBLANK(INDIRECT("D39"))," ",(INDIRECT("D39")))</f>
        <v xml:space="preserve"> </v>
      </c>
      <c r="AO39" s="93" t="str">
        <f ca="1">IF(ISBLANK(INDIRECT("E39"))," ",(INDIRECT("E39")))</f>
        <v xml:space="preserve"> </v>
      </c>
      <c r="AP39" s="93" t="str">
        <f ca="1">IF(ISBLANK(INDIRECT("F39"))," ",(INDIRECT("F39")))</f>
        <v xml:space="preserve"> </v>
      </c>
      <c r="AQ39" s="93" t="str">
        <f ca="1">IF(ISBLANK(INDIRECT("G39"))," ",(INDIRECT("G39")))</f>
        <v xml:space="preserve"> </v>
      </c>
      <c r="AR39" s="93" t="str">
        <f ca="1">IF(ISBLANK(INDIRECT("H39"))," ",(INDIRECT("H39")))</f>
        <v xml:space="preserve"> </v>
      </c>
      <c r="AS39" s="93" t="str">
        <f ca="1">IF(ISBLANK(INDIRECT("I39"))," ",(INDIRECT("I39")))</f>
        <v xml:space="preserve"> </v>
      </c>
      <c r="AT39" s="93" t="str">
        <f ca="1">IF(ISBLANK(INDIRECT("J39"))," ",(INDIRECT("J39")))</f>
        <v xml:space="preserve"> </v>
      </c>
      <c r="AU39" s="93" t="str">
        <f ca="1">IF(ISBLANK(INDIRECT("K39"))," ",(INDIRECT("K39")))</f>
        <v xml:space="preserve"> </v>
      </c>
      <c r="AV39" s="93" t="str">
        <f ca="1">IF(ISBLANK(INDIRECT("L39"))," ",(INDIRECT("L39")))</f>
        <v xml:space="preserve"> </v>
      </c>
      <c r="AW39" s="93" t="str">
        <f ca="1">IF(ISBLANK(INDIRECT("M39"))," ",(INDIRECT("M39")))</f>
        <v xml:space="preserve"> </v>
      </c>
      <c r="AX39" s="93" t="str">
        <f ca="1">IF(ISBLANK(INDIRECT("N39"))," ",(INDIRECT("N39")))</f>
        <v xml:space="preserve"> </v>
      </c>
      <c r="AY39" s="93" t="str">
        <f ca="1">IF(ISBLANK(INDIRECT("O39"))," ",(INDIRECT("O39")))</f>
        <v xml:space="preserve"> </v>
      </c>
      <c r="AZ39" s="93" t="str">
        <f ca="1">IF(ISBLANK(INDIRECT("P39"))," ",(INDIRECT("P39")))</f>
        <v xml:space="preserve"> </v>
      </c>
      <c r="BA39" s="93" t="str">
        <f ca="1">IF(ISBLANK(INDIRECT("Q39"))," ",(INDIRECT("Q39")))</f>
        <v xml:space="preserve"> </v>
      </c>
      <c r="BB39" s="93" t="str">
        <f ca="1">IF(ISBLANK(INDIRECT("R39"))," ",(INDIRECT("R39")))</f>
        <v xml:space="preserve"> </v>
      </c>
      <c r="BC39" s="93" t="str">
        <f ca="1">IF(ISBLANK(INDIRECT("S39"))," ",(INDIRECT("S39")))</f>
        <v xml:space="preserve"> </v>
      </c>
      <c r="BD39" s="93" t="str">
        <f ca="1">IF(ISBLANK(INDIRECT("B39"))," ",(INDIRECT("B39")))</f>
        <v xml:space="preserve"> </v>
      </c>
      <c r="BE39" s="93"/>
      <c r="BF39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39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0" spans="2:59" x14ac:dyDescent="0.1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3"/>
      <c r="P40" s="13"/>
      <c r="Q40" s="13"/>
      <c r="R40" s="12"/>
      <c r="S40" s="12"/>
      <c r="T40" s="93" t="s">
        <v>41</v>
      </c>
      <c r="AH40" s="93" t="s">
        <v>300</v>
      </c>
      <c r="AL40" s="93" t="str">
        <f ca="1">IF(ISBLANK(INDIRECT("B40"))," ",(INDIRECT("B40")))</f>
        <v xml:space="preserve"> </v>
      </c>
      <c r="AM40" s="93" t="str">
        <f ca="1">IF(ISBLANK(INDIRECT("C40"))," ",(INDIRECT("C40")))</f>
        <v xml:space="preserve"> </v>
      </c>
      <c r="AN40" s="93" t="str">
        <f ca="1">IF(ISBLANK(INDIRECT("D40"))," ",(INDIRECT("D40")))</f>
        <v xml:space="preserve"> </v>
      </c>
      <c r="AO40" s="93" t="str">
        <f ca="1">IF(ISBLANK(INDIRECT("E40"))," ",(INDIRECT("E40")))</f>
        <v xml:space="preserve"> </v>
      </c>
      <c r="AP40" s="93" t="str">
        <f ca="1">IF(ISBLANK(INDIRECT("F40"))," ",(INDIRECT("F40")))</f>
        <v xml:space="preserve"> </v>
      </c>
      <c r="AQ40" s="93" t="str">
        <f ca="1">IF(ISBLANK(INDIRECT("G40"))," ",(INDIRECT("G40")))</f>
        <v xml:space="preserve"> </v>
      </c>
      <c r="AR40" s="93" t="str">
        <f ca="1">IF(ISBLANK(INDIRECT("H40"))," ",(INDIRECT("H40")))</f>
        <v xml:space="preserve"> </v>
      </c>
      <c r="AS40" s="93" t="str">
        <f ca="1">IF(ISBLANK(INDIRECT("I40"))," ",(INDIRECT("I40")))</f>
        <v xml:space="preserve"> </v>
      </c>
      <c r="AT40" s="93" t="str">
        <f ca="1">IF(ISBLANK(INDIRECT("J40"))," ",(INDIRECT("J40")))</f>
        <v xml:space="preserve"> </v>
      </c>
      <c r="AU40" s="93" t="str">
        <f ca="1">IF(ISBLANK(INDIRECT("K40"))," ",(INDIRECT("K40")))</f>
        <v xml:space="preserve"> </v>
      </c>
      <c r="AV40" s="93" t="str">
        <f ca="1">IF(ISBLANK(INDIRECT("L40"))," ",(INDIRECT("L40")))</f>
        <v xml:space="preserve"> </v>
      </c>
      <c r="AW40" s="93" t="str">
        <f ca="1">IF(ISBLANK(INDIRECT("M40"))," ",(INDIRECT("M40")))</f>
        <v xml:space="preserve"> </v>
      </c>
      <c r="AX40" s="93" t="str">
        <f ca="1">IF(ISBLANK(INDIRECT("N40"))," ",(INDIRECT("N40")))</f>
        <v xml:space="preserve"> </v>
      </c>
      <c r="AY40" s="93" t="str">
        <f ca="1">IF(ISBLANK(INDIRECT("O40"))," ",(INDIRECT("O40")))</f>
        <v xml:space="preserve"> </v>
      </c>
      <c r="AZ40" s="93" t="str">
        <f ca="1">IF(ISBLANK(INDIRECT("P40"))," ",(INDIRECT("P40")))</f>
        <v xml:space="preserve"> </v>
      </c>
      <c r="BA40" s="93" t="str">
        <f ca="1">IF(ISBLANK(INDIRECT("Q40"))," ",(INDIRECT("Q40")))</f>
        <v xml:space="preserve"> </v>
      </c>
      <c r="BB40" s="93" t="str">
        <f ca="1">IF(ISBLANK(INDIRECT("R40"))," ",(INDIRECT("R40")))</f>
        <v xml:space="preserve"> </v>
      </c>
      <c r="BC40" s="93" t="str">
        <f ca="1">IF(ISBLANK(INDIRECT("S40"))," ",(INDIRECT("S40")))</f>
        <v xml:space="preserve"> </v>
      </c>
      <c r="BD40" s="93" t="str">
        <f ca="1">IF(ISBLANK(INDIRECT("B40"))," ",(INDIRECT("B40")))</f>
        <v xml:space="preserve"> </v>
      </c>
      <c r="BE40" s="93"/>
      <c r="BF40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0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1" spans="2:59" x14ac:dyDescent="0.1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3"/>
      <c r="P41" s="13"/>
      <c r="Q41" s="13"/>
      <c r="R41" s="12"/>
      <c r="S41" s="12"/>
      <c r="T41" s="93" t="s">
        <v>42</v>
      </c>
      <c r="AH41" s="93" t="s">
        <v>347</v>
      </c>
      <c r="AL41" s="93" t="str">
        <f ca="1">IF(ISBLANK(INDIRECT("B41"))," ",(INDIRECT("B41")))</f>
        <v xml:space="preserve"> </v>
      </c>
      <c r="AM41" s="93" t="str">
        <f ca="1">IF(ISBLANK(INDIRECT("C41"))," ",(INDIRECT("C41")))</f>
        <v xml:space="preserve"> </v>
      </c>
      <c r="AN41" s="93" t="str">
        <f ca="1">IF(ISBLANK(INDIRECT("D41"))," ",(INDIRECT("D41")))</f>
        <v xml:space="preserve"> </v>
      </c>
      <c r="AO41" s="93" t="str">
        <f ca="1">IF(ISBLANK(INDIRECT("E41"))," ",(INDIRECT("E41")))</f>
        <v xml:space="preserve"> </v>
      </c>
      <c r="AP41" s="93" t="str">
        <f ca="1">IF(ISBLANK(INDIRECT("F41"))," ",(INDIRECT("F41")))</f>
        <v xml:space="preserve"> </v>
      </c>
      <c r="AQ41" s="93" t="str">
        <f ca="1">IF(ISBLANK(INDIRECT("G41"))," ",(INDIRECT("G41")))</f>
        <v xml:space="preserve"> </v>
      </c>
      <c r="AR41" s="93" t="str">
        <f ca="1">IF(ISBLANK(INDIRECT("H41"))," ",(INDIRECT("H41")))</f>
        <v xml:space="preserve"> </v>
      </c>
      <c r="AS41" s="93" t="str">
        <f ca="1">IF(ISBLANK(INDIRECT("I41"))," ",(INDIRECT("I41")))</f>
        <v xml:space="preserve"> </v>
      </c>
      <c r="AT41" s="93" t="str">
        <f ca="1">IF(ISBLANK(INDIRECT("J41"))," ",(INDIRECT("J41")))</f>
        <v xml:space="preserve"> </v>
      </c>
      <c r="AU41" s="93" t="str">
        <f ca="1">IF(ISBLANK(INDIRECT("K41"))," ",(INDIRECT("K41")))</f>
        <v xml:space="preserve"> </v>
      </c>
      <c r="AV41" s="93" t="str">
        <f ca="1">IF(ISBLANK(INDIRECT("L41"))," ",(INDIRECT("L41")))</f>
        <v xml:space="preserve"> </v>
      </c>
      <c r="AW41" s="93" t="str">
        <f ca="1">IF(ISBLANK(INDIRECT("M41"))," ",(INDIRECT("M41")))</f>
        <v xml:space="preserve"> </v>
      </c>
      <c r="AX41" s="93" t="str">
        <f ca="1">IF(ISBLANK(INDIRECT("N41"))," ",(INDIRECT("N41")))</f>
        <v xml:space="preserve"> </v>
      </c>
      <c r="AY41" s="93" t="str">
        <f ca="1">IF(ISBLANK(INDIRECT("O41"))," ",(INDIRECT("O41")))</f>
        <v xml:space="preserve"> </v>
      </c>
      <c r="AZ41" s="93" t="str">
        <f ca="1">IF(ISBLANK(INDIRECT("P41"))," ",(INDIRECT("P41")))</f>
        <v xml:space="preserve"> </v>
      </c>
      <c r="BA41" s="93" t="str">
        <f ca="1">IF(ISBLANK(INDIRECT("Q41"))," ",(INDIRECT("Q41")))</f>
        <v xml:space="preserve"> </v>
      </c>
      <c r="BB41" s="93" t="str">
        <f ca="1">IF(ISBLANK(INDIRECT("R41"))," ",(INDIRECT("R41")))</f>
        <v xml:space="preserve"> </v>
      </c>
      <c r="BC41" s="93" t="str">
        <f ca="1">IF(ISBLANK(INDIRECT("S41"))," ",(INDIRECT("S41")))</f>
        <v xml:space="preserve"> </v>
      </c>
      <c r="BD41" s="93" t="str">
        <f ca="1">IF(ISBLANK(INDIRECT("B41"))," ",(INDIRECT("B41")))</f>
        <v xml:space="preserve"> </v>
      </c>
      <c r="BE41" s="93"/>
      <c r="BF41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1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2" spans="2:59" x14ac:dyDescent="0.1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3"/>
      <c r="P42" s="13"/>
      <c r="Q42" s="13"/>
      <c r="R42" s="12"/>
      <c r="S42" s="12"/>
      <c r="T42" s="93" t="s">
        <v>43</v>
      </c>
      <c r="AH42" s="93" t="s">
        <v>122</v>
      </c>
      <c r="AL42" s="93" t="str">
        <f ca="1">IF(ISBLANK(INDIRECT("B42"))," ",(INDIRECT("B42")))</f>
        <v xml:space="preserve"> </v>
      </c>
      <c r="AM42" s="93" t="str">
        <f ca="1">IF(ISBLANK(INDIRECT("C42"))," ",(INDIRECT("C42")))</f>
        <v xml:space="preserve"> </v>
      </c>
      <c r="AN42" s="93" t="str">
        <f ca="1">IF(ISBLANK(INDIRECT("D42"))," ",(INDIRECT("D42")))</f>
        <v xml:space="preserve"> </v>
      </c>
      <c r="AO42" s="93" t="str">
        <f ca="1">IF(ISBLANK(INDIRECT("E42"))," ",(INDIRECT("E42")))</f>
        <v xml:space="preserve"> </v>
      </c>
      <c r="AP42" s="93" t="str">
        <f ca="1">IF(ISBLANK(INDIRECT("F42"))," ",(INDIRECT("F42")))</f>
        <v xml:space="preserve"> </v>
      </c>
      <c r="AQ42" s="93" t="str">
        <f ca="1">IF(ISBLANK(INDIRECT("G42"))," ",(INDIRECT("G42")))</f>
        <v xml:space="preserve"> </v>
      </c>
      <c r="AR42" s="93" t="str">
        <f ca="1">IF(ISBLANK(INDIRECT("H42"))," ",(INDIRECT("H42")))</f>
        <v xml:space="preserve"> </v>
      </c>
      <c r="AS42" s="93" t="str">
        <f ca="1">IF(ISBLANK(INDIRECT("I42"))," ",(INDIRECT("I42")))</f>
        <v xml:space="preserve"> </v>
      </c>
      <c r="AT42" s="93" t="str">
        <f ca="1">IF(ISBLANK(INDIRECT("J42"))," ",(INDIRECT("J42")))</f>
        <v xml:space="preserve"> </v>
      </c>
      <c r="AU42" s="93" t="str">
        <f ca="1">IF(ISBLANK(INDIRECT("K42"))," ",(INDIRECT("K42")))</f>
        <v xml:space="preserve"> </v>
      </c>
      <c r="AV42" s="93" t="str">
        <f ca="1">IF(ISBLANK(INDIRECT("L42"))," ",(INDIRECT("L42")))</f>
        <v xml:space="preserve"> </v>
      </c>
      <c r="AW42" s="93" t="str">
        <f ca="1">IF(ISBLANK(INDIRECT("M42"))," ",(INDIRECT("M42")))</f>
        <v xml:space="preserve"> </v>
      </c>
      <c r="AX42" s="93" t="str">
        <f ca="1">IF(ISBLANK(INDIRECT("N42"))," ",(INDIRECT("N42")))</f>
        <v xml:space="preserve"> </v>
      </c>
      <c r="AY42" s="93" t="str">
        <f ca="1">IF(ISBLANK(INDIRECT("O42"))," ",(INDIRECT("O42")))</f>
        <v xml:space="preserve"> </v>
      </c>
      <c r="AZ42" s="93" t="str">
        <f ca="1">IF(ISBLANK(INDIRECT("P42"))," ",(INDIRECT("P42")))</f>
        <v xml:space="preserve"> </v>
      </c>
      <c r="BA42" s="93" t="str">
        <f ca="1">IF(ISBLANK(INDIRECT("Q42"))," ",(INDIRECT("Q42")))</f>
        <v xml:space="preserve"> </v>
      </c>
      <c r="BB42" s="93" t="str">
        <f ca="1">IF(ISBLANK(INDIRECT("R42"))," ",(INDIRECT("R42")))</f>
        <v xml:space="preserve"> </v>
      </c>
      <c r="BC42" s="93" t="str">
        <f ca="1">IF(ISBLANK(INDIRECT("S42"))," ",(INDIRECT("S42")))</f>
        <v xml:space="preserve"> </v>
      </c>
      <c r="BD42" s="93" t="str">
        <f ca="1">IF(ISBLANK(INDIRECT("B42"))," ",(INDIRECT("B42")))</f>
        <v xml:space="preserve"> </v>
      </c>
      <c r="BE42" s="93"/>
      <c r="BF42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2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3" spans="2:59" x14ac:dyDescent="0.1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3"/>
      <c r="P43" s="13"/>
      <c r="Q43" s="13"/>
      <c r="R43" s="12"/>
      <c r="S43" s="12"/>
      <c r="T43" s="93" t="s">
        <v>44</v>
      </c>
      <c r="AH43" s="93" t="s">
        <v>337</v>
      </c>
      <c r="AL43" s="93" t="str">
        <f ca="1">IF(ISBLANK(INDIRECT("B43"))," ",(INDIRECT("B43")))</f>
        <v xml:space="preserve"> </v>
      </c>
      <c r="AM43" s="93" t="str">
        <f ca="1">IF(ISBLANK(INDIRECT("C43"))," ",(INDIRECT("C43")))</f>
        <v xml:space="preserve"> </v>
      </c>
      <c r="AN43" s="93" t="str">
        <f ca="1">IF(ISBLANK(INDIRECT("D43"))," ",(INDIRECT("D43")))</f>
        <v xml:space="preserve"> </v>
      </c>
      <c r="AO43" s="93" t="str">
        <f ca="1">IF(ISBLANK(INDIRECT("E43"))," ",(INDIRECT("E43")))</f>
        <v xml:space="preserve"> </v>
      </c>
      <c r="AP43" s="93" t="str">
        <f ca="1">IF(ISBLANK(INDIRECT("F43"))," ",(INDIRECT("F43")))</f>
        <v xml:space="preserve"> </v>
      </c>
      <c r="AQ43" s="93" t="str">
        <f ca="1">IF(ISBLANK(INDIRECT("G43"))," ",(INDIRECT("G43")))</f>
        <v xml:space="preserve"> </v>
      </c>
      <c r="AR43" s="93" t="str">
        <f ca="1">IF(ISBLANK(INDIRECT("H43"))," ",(INDIRECT("H43")))</f>
        <v xml:space="preserve"> </v>
      </c>
      <c r="AS43" s="93" t="str">
        <f ca="1">IF(ISBLANK(INDIRECT("I43"))," ",(INDIRECT("I43")))</f>
        <v xml:space="preserve"> </v>
      </c>
      <c r="AT43" s="93" t="str">
        <f ca="1">IF(ISBLANK(INDIRECT("J43"))," ",(INDIRECT("J43")))</f>
        <v xml:space="preserve"> </v>
      </c>
      <c r="AU43" s="93" t="str">
        <f ca="1">IF(ISBLANK(INDIRECT("K43"))," ",(INDIRECT("K43")))</f>
        <v xml:space="preserve"> </v>
      </c>
      <c r="AV43" s="93" t="str">
        <f ca="1">IF(ISBLANK(INDIRECT("L43"))," ",(INDIRECT("L43")))</f>
        <v xml:space="preserve"> </v>
      </c>
      <c r="AW43" s="93" t="str">
        <f ca="1">IF(ISBLANK(INDIRECT("M43"))," ",(INDIRECT("M43")))</f>
        <v xml:space="preserve"> </v>
      </c>
      <c r="AX43" s="93" t="str">
        <f ca="1">IF(ISBLANK(INDIRECT("N43"))," ",(INDIRECT("N43")))</f>
        <v xml:space="preserve"> </v>
      </c>
      <c r="AY43" s="93" t="str">
        <f ca="1">IF(ISBLANK(INDIRECT("O43"))," ",(INDIRECT("O43")))</f>
        <v xml:space="preserve"> </v>
      </c>
      <c r="AZ43" s="93" t="str">
        <f ca="1">IF(ISBLANK(INDIRECT("P43"))," ",(INDIRECT("P43")))</f>
        <v xml:space="preserve"> </v>
      </c>
      <c r="BA43" s="93" t="str">
        <f ca="1">IF(ISBLANK(INDIRECT("Q43"))," ",(INDIRECT("Q43")))</f>
        <v xml:space="preserve"> </v>
      </c>
      <c r="BB43" s="93" t="str">
        <f ca="1">IF(ISBLANK(INDIRECT("R43"))," ",(INDIRECT("R43")))</f>
        <v xml:space="preserve"> </v>
      </c>
      <c r="BC43" s="93" t="str">
        <f ca="1">IF(ISBLANK(INDIRECT("S43"))," ",(INDIRECT("S43")))</f>
        <v xml:space="preserve"> </v>
      </c>
      <c r="BD43" s="93" t="str">
        <f ca="1">IF(ISBLANK(INDIRECT("B43"))," ",(INDIRECT("B43")))</f>
        <v xml:space="preserve"> </v>
      </c>
      <c r="BE43" s="93"/>
      <c r="BF43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3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4" spans="2:59" x14ac:dyDescent="0.1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3"/>
      <c r="P44" s="13"/>
      <c r="Q44" s="13"/>
      <c r="R44" s="12"/>
      <c r="S44" s="12"/>
      <c r="T44" s="93" t="s">
        <v>45</v>
      </c>
      <c r="AH44" s="93" t="s">
        <v>109</v>
      </c>
      <c r="AL44" s="93" t="str">
        <f ca="1">IF(ISBLANK(INDIRECT("B44"))," ",(INDIRECT("B44")))</f>
        <v xml:space="preserve"> </v>
      </c>
      <c r="AM44" s="93" t="str">
        <f ca="1">IF(ISBLANK(INDIRECT("C44"))," ",(INDIRECT("C44")))</f>
        <v xml:space="preserve"> </v>
      </c>
      <c r="AN44" s="93" t="str">
        <f ca="1">IF(ISBLANK(INDIRECT("D44"))," ",(INDIRECT("D44")))</f>
        <v xml:space="preserve"> </v>
      </c>
      <c r="AO44" s="93" t="str">
        <f ca="1">IF(ISBLANK(INDIRECT("E44"))," ",(INDIRECT("E44")))</f>
        <v xml:space="preserve"> </v>
      </c>
      <c r="AP44" s="93" t="str">
        <f ca="1">IF(ISBLANK(INDIRECT("F44"))," ",(INDIRECT("F44")))</f>
        <v xml:space="preserve"> </v>
      </c>
      <c r="AQ44" s="93" t="str">
        <f ca="1">IF(ISBLANK(INDIRECT("G44"))," ",(INDIRECT("G44")))</f>
        <v xml:space="preserve"> </v>
      </c>
      <c r="AR44" s="93" t="str">
        <f ca="1">IF(ISBLANK(INDIRECT("H44"))," ",(INDIRECT("H44")))</f>
        <v xml:space="preserve"> </v>
      </c>
      <c r="AS44" s="93" t="str">
        <f ca="1">IF(ISBLANK(INDIRECT("I44"))," ",(INDIRECT("I44")))</f>
        <v xml:space="preserve"> </v>
      </c>
      <c r="AT44" s="93" t="str">
        <f ca="1">IF(ISBLANK(INDIRECT("J44"))," ",(INDIRECT("J44")))</f>
        <v xml:space="preserve"> </v>
      </c>
      <c r="AU44" s="93" t="str">
        <f ca="1">IF(ISBLANK(INDIRECT("K44"))," ",(INDIRECT("K44")))</f>
        <v xml:space="preserve"> </v>
      </c>
      <c r="AV44" s="93" t="str">
        <f ca="1">IF(ISBLANK(INDIRECT("L44"))," ",(INDIRECT("L44")))</f>
        <v xml:space="preserve"> </v>
      </c>
      <c r="AW44" s="93" t="str">
        <f ca="1">IF(ISBLANK(INDIRECT("M44"))," ",(INDIRECT("M44")))</f>
        <v xml:space="preserve"> </v>
      </c>
      <c r="AX44" s="93" t="str">
        <f ca="1">IF(ISBLANK(INDIRECT("N44"))," ",(INDIRECT("N44")))</f>
        <v xml:space="preserve"> </v>
      </c>
      <c r="AY44" s="93" t="str">
        <f ca="1">IF(ISBLANK(INDIRECT("O44"))," ",(INDIRECT("O44")))</f>
        <v xml:space="preserve"> </v>
      </c>
      <c r="AZ44" s="93" t="str">
        <f ca="1">IF(ISBLANK(INDIRECT("P44"))," ",(INDIRECT("P44")))</f>
        <v xml:space="preserve"> </v>
      </c>
      <c r="BA44" s="93" t="str">
        <f ca="1">IF(ISBLANK(INDIRECT("Q44"))," ",(INDIRECT("Q44")))</f>
        <v xml:space="preserve"> </v>
      </c>
      <c r="BB44" s="93" t="str">
        <f ca="1">IF(ISBLANK(INDIRECT("R44"))," ",(INDIRECT("R44")))</f>
        <v xml:space="preserve"> </v>
      </c>
      <c r="BC44" s="93" t="str">
        <f ca="1">IF(ISBLANK(INDIRECT("S44"))," ",(INDIRECT("S44")))</f>
        <v xml:space="preserve"> </v>
      </c>
      <c r="BD44" s="93" t="str">
        <f ca="1">IF(ISBLANK(INDIRECT("B44"))," ",(INDIRECT("B44")))</f>
        <v xml:space="preserve"> </v>
      </c>
      <c r="BE44" s="93"/>
      <c r="BF44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4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5" spans="2:59" x14ac:dyDescent="0.1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3"/>
      <c r="P45" s="13"/>
      <c r="Q45" s="13"/>
      <c r="R45" s="12"/>
      <c r="S45" s="12"/>
      <c r="T45" s="93" t="s">
        <v>46</v>
      </c>
      <c r="AH45" s="93" t="s">
        <v>174</v>
      </c>
      <c r="AL45" s="93" t="str">
        <f ca="1">IF(ISBLANK(INDIRECT("B45"))," ",(INDIRECT("B45")))</f>
        <v xml:space="preserve"> </v>
      </c>
      <c r="AM45" s="93" t="str">
        <f ca="1">IF(ISBLANK(INDIRECT("C45"))," ",(INDIRECT("C45")))</f>
        <v xml:space="preserve"> </v>
      </c>
      <c r="AN45" s="93" t="str">
        <f ca="1">IF(ISBLANK(INDIRECT("D45"))," ",(INDIRECT("D45")))</f>
        <v xml:space="preserve"> </v>
      </c>
      <c r="AO45" s="93" t="str">
        <f ca="1">IF(ISBLANK(INDIRECT("E45"))," ",(INDIRECT("E45")))</f>
        <v xml:space="preserve"> </v>
      </c>
      <c r="AP45" s="93" t="str">
        <f ca="1">IF(ISBLANK(INDIRECT("F45"))," ",(INDIRECT("F45")))</f>
        <v xml:space="preserve"> </v>
      </c>
      <c r="AQ45" s="93" t="str">
        <f ca="1">IF(ISBLANK(INDIRECT("G45"))," ",(INDIRECT("G45")))</f>
        <v xml:space="preserve"> </v>
      </c>
      <c r="AR45" s="93" t="str">
        <f ca="1">IF(ISBLANK(INDIRECT("H45"))," ",(INDIRECT("H45")))</f>
        <v xml:space="preserve"> </v>
      </c>
      <c r="AS45" s="93" t="str">
        <f ca="1">IF(ISBLANK(INDIRECT("I45"))," ",(INDIRECT("I45")))</f>
        <v xml:space="preserve"> </v>
      </c>
      <c r="AT45" s="93" t="str">
        <f ca="1">IF(ISBLANK(INDIRECT("J45"))," ",(INDIRECT("J45")))</f>
        <v xml:space="preserve"> </v>
      </c>
      <c r="AU45" s="93" t="str">
        <f ca="1">IF(ISBLANK(INDIRECT("K45"))," ",(INDIRECT("K45")))</f>
        <v xml:space="preserve"> </v>
      </c>
      <c r="AV45" s="93" t="str">
        <f ca="1">IF(ISBLANK(INDIRECT("L45"))," ",(INDIRECT("L45")))</f>
        <v xml:space="preserve"> </v>
      </c>
      <c r="AW45" s="93" t="str">
        <f ca="1">IF(ISBLANK(INDIRECT("M45"))," ",(INDIRECT("M45")))</f>
        <v xml:space="preserve"> </v>
      </c>
      <c r="AX45" s="93" t="str">
        <f ca="1">IF(ISBLANK(INDIRECT("N45"))," ",(INDIRECT("N45")))</f>
        <v xml:space="preserve"> </v>
      </c>
      <c r="AY45" s="93" t="str">
        <f ca="1">IF(ISBLANK(INDIRECT("O45"))," ",(INDIRECT("O45")))</f>
        <v xml:space="preserve"> </v>
      </c>
      <c r="AZ45" s="93" t="str">
        <f ca="1">IF(ISBLANK(INDIRECT("P45"))," ",(INDIRECT("P45")))</f>
        <v xml:space="preserve"> </v>
      </c>
      <c r="BA45" s="93" t="str">
        <f ca="1">IF(ISBLANK(INDIRECT("Q45"))," ",(INDIRECT("Q45")))</f>
        <v xml:space="preserve"> </v>
      </c>
      <c r="BB45" s="93" t="str">
        <f ca="1">IF(ISBLANK(INDIRECT("R45"))," ",(INDIRECT("R45")))</f>
        <v xml:space="preserve"> </v>
      </c>
      <c r="BC45" s="93" t="str">
        <f ca="1">IF(ISBLANK(INDIRECT("S45"))," ",(INDIRECT("S45")))</f>
        <v xml:space="preserve"> </v>
      </c>
      <c r="BD45" s="93" t="str">
        <f ca="1">IF(ISBLANK(INDIRECT("B45"))," ",(INDIRECT("B45")))</f>
        <v xml:space="preserve"> </v>
      </c>
      <c r="BE45" s="93"/>
      <c r="BF45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5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6" spans="2:59" x14ac:dyDescent="0.1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3"/>
      <c r="P46" s="13"/>
      <c r="Q46" s="13"/>
      <c r="R46" s="12"/>
      <c r="S46" s="12"/>
      <c r="T46" s="93" t="s">
        <v>47</v>
      </c>
      <c r="AH46" s="93" t="s">
        <v>190</v>
      </c>
      <c r="AL46" s="93" t="str">
        <f ca="1">IF(ISBLANK(INDIRECT("B46"))," ",(INDIRECT("B46")))</f>
        <v xml:space="preserve"> </v>
      </c>
      <c r="AM46" s="93" t="str">
        <f ca="1">IF(ISBLANK(INDIRECT("C46"))," ",(INDIRECT("C46")))</f>
        <v xml:space="preserve"> </v>
      </c>
      <c r="AN46" s="93" t="str">
        <f ca="1">IF(ISBLANK(INDIRECT("D46"))," ",(INDIRECT("D46")))</f>
        <v xml:space="preserve"> </v>
      </c>
      <c r="AO46" s="93" t="str">
        <f ca="1">IF(ISBLANK(INDIRECT("E46"))," ",(INDIRECT("E46")))</f>
        <v xml:space="preserve"> </v>
      </c>
      <c r="AP46" s="93" t="str">
        <f ca="1">IF(ISBLANK(INDIRECT("F46"))," ",(INDIRECT("F46")))</f>
        <v xml:space="preserve"> </v>
      </c>
      <c r="AQ46" s="93" t="str">
        <f ca="1">IF(ISBLANK(INDIRECT("G46"))," ",(INDIRECT("G46")))</f>
        <v xml:space="preserve"> </v>
      </c>
      <c r="AR46" s="93" t="str">
        <f ca="1">IF(ISBLANK(INDIRECT("H46"))," ",(INDIRECT("H46")))</f>
        <v xml:space="preserve"> </v>
      </c>
      <c r="AS46" s="93" t="str">
        <f ca="1">IF(ISBLANK(INDIRECT("I46"))," ",(INDIRECT("I46")))</f>
        <v xml:space="preserve"> </v>
      </c>
      <c r="AT46" s="93" t="str">
        <f ca="1">IF(ISBLANK(INDIRECT("J46"))," ",(INDIRECT("J46")))</f>
        <v xml:space="preserve"> </v>
      </c>
      <c r="AU46" s="93" t="str">
        <f ca="1">IF(ISBLANK(INDIRECT("K46"))," ",(INDIRECT("K46")))</f>
        <v xml:space="preserve"> </v>
      </c>
      <c r="AV46" s="93" t="str">
        <f ca="1">IF(ISBLANK(INDIRECT("L46"))," ",(INDIRECT("L46")))</f>
        <v xml:space="preserve"> </v>
      </c>
      <c r="AW46" s="93" t="str">
        <f ca="1">IF(ISBLANK(INDIRECT("M46"))," ",(INDIRECT("M46")))</f>
        <v xml:space="preserve"> </v>
      </c>
      <c r="AX46" s="93" t="str">
        <f ca="1">IF(ISBLANK(INDIRECT("N46"))," ",(INDIRECT("N46")))</f>
        <v xml:space="preserve"> </v>
      </c>
      <c r="AY46" s="93" t="str">
        <f ca="1">IF(ISBLANK(INDIRECT("O46"))," ",(INDIRECT("O46")))</f>
        <v xml:space="preserve"> </v>
      </c>
      <c r="AZ46" s="93" t="str">
        <f ca="1">IF(ISBLANK(INDIRECT("P46"))," ",(INDIRECT("P46")))</f>
        <v xml:space="preserve"> </v>
      </c>
      <c r="BA46" s="93" t="str">
        <f ca="1">IF(ISBLANK(INDIRECT("Q46"))," ",(INDIRECT("Q46")))</f>
        <v xml:space="preserve"> </v>
      </c>
      <c r="BB46" s="93" t="str">
        <f ca="1">IF(ISBLANK(INDIRECT("R46"))," ",(INDIRECT("R46")))</f>
        <v xml:space="preserve"> </v>
      </c>
      <c r="BC46" s="93" t="str">
        <f ca="1">IF(ISBLANK(INDIRECT("S46"))," ",(INDIRECT("S46")))</f>
        <v xml:space="preserve"> </v>
      </c>
      <c r="BD46" s="93" t="str">
        <f ca="1">IF(ISBLANK(INDIRECT("B46"))," ",(INDIRECT("B46")))</f>
        <v xml:space="preserve"> </v>
      </c>
      <c r="BE46" s="93"/>
      <c r="BF46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6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7" spans="2:59" x14ac:dyDescent="0.1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3"/>
      <c r="P47" s="13"/>
      <c r="Q47" s="13"/>
      <c r="R47" s="12"/>
      <c r="S47" s="12"/>
      <c r="T47" s="93" t="s">
        <v>48</v>
      </c>
      <c r="AH47" s="93" t="s">
        <v>176</v>
      </c>
      <c r="AL47" s="93" t="str">
        <f ca="1">IF(ISBLANK(INDIRECT("B47"))," ",(INDIRECT("B47")))</f>
        <v xml:space="preserve"> </v>
      </c>
      <c r="AM47" s="93" t="str">
        <f ca="1">IF(ISBLANK(INDIRECT("C47"))," ",(INDIRECT("C47")))</f>
        <v xml:space="preserve"> </v>
      </c>
      <c r="AN47" s="93" t="str">
        <f ca="1">IF(ISBLANK(INDIRECT("D47"))," ",(INDIRECT("D47")))</f>
        <v xml:space="preserve"> </v>
      </c>
      <c r="AO47" s="93" t="str">
        <f ca="1">IF(ISBLANK(INDIRECT("E47"))," ",(INDIRECT("E47")))</f>
        <v xml:space="preserve"> </v>
      </c>
      <c r="AP47" s="93" t="str">
        <f ca="1">IF(ISBLANK(INDIRECT("F47"))," ",(INDIRECT("F47")))</f>
        <v xml:space="preserve"> </v>
      </c>
      <c r="AQ47" s="93" t="str">
        <f ca="1">IF(ISBLANK(INDIRECT("G47"))," ",(INDIRECT("G47")))</f>
        <v xml:space="preserve"> </v>
      </c>
      <c r="AR47" s="93" t="str">
        <f ca="1">IF(ISBLANK(INDIRECT("H47"))," ",(INDIRECT("H47")))</f>
        <v xml:space="preserve"> </v>
      </c>
      <c r="AS47" s="93" t="str">
        <f ca="1">IF(ISBLANK(INDIRECT("I47"))," ",(INDIRECT("I47")))</f>
        <v xml:space="preserve"> </v>
      </c>
      <c r="AT47" s="93" t="str">
        <f ca="1">IF(ISBLANK(INDIRECT("J47"))," ",(INDIRECT("J47")))</f>
        <v xml:space="preserve"> </v>
      </c>
      <c r="AU47" s="93" t="str">
        <f ca="1">IF(ISBLANK(INDIRECT("K47"))," ",(INDIRECT("K47")))</f>
        <v xml:space="preserve"> </v>
      </c>
      <c r="AV47" s="93" t="str">
        <f ca="1">IF(ISBLANK(INDIRECT("L47"))," ",(INDIRECT("L47")))</f>
        <v xml:space="preserve"> </v>
      </c>
      <c r="AW47" s="93" t="str">
        <f ca="1">IF(ISBLANK(INDIRECT("M47"))," ",(INDIRECT("M47")))</f>
        <v xml:space="preserve"> </v>
      </c>
      <c r="AX47" s="93" t="str">
        <f ca="1">IF(ISBLANK(INDIRECT("N47"))," ",(INDIRECT("N47")))</f>
        <v xml:space="preserve"> </v>
      </c>
      <c r="AY47" s="93" t="str">
        <f ca="1">IF(ISBLANK(INDIRECT("O47"))," ",(INDIRECT("O47")))</f>
        <v xml:space="preserve"> </v>
      </c>
      <c r="AZ47" s="93" t="str">
        <f ca="1">IF(ISBLANK(INDIRECT("P47"))," ",(INDIRECT("P47")))</f>
        <v xml:space="preserve"> </v>
      </c>
      <c r="BA47" s="93" t="str">
        <f ca="1">IF(ISBLANK(INDIRECT("Q47"))," ",(INDIRECT("Q47")))</f>
        <v xml:space="preserve"> </v>
      </c>
      <c r="BB47" s="93" t="str">
        <f ca="1">IF(ISBLANK(INDIRECT("R47"))," ",(INDIRECT("R47")))</f>
        <v xml:space="preserve"> </v>
      </c>
      <c r="BC47" s="93" t="str">
        <f ca="1">IF(ISBLANK(INDIRECT("S47"))," ",(INDIRECT("S47")))</f>
        <v xml:space="preserve"> </v>
      </c>
      <c r="BD47" s="93" t="str">
        <f ca="1">IF(ISBLANK(INDIRECT("B47"))," ",(INDIRECT("B47")))</f>
        <v xml:space="preserve"> </v>
      </c>
      <c r="BE47" s="93"/>
      <c r="BF47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7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8" spans="2:59" x14ac:dyDescent="0.1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3"/>
      <c r="P48" s="13"/>
      <c r="Q48" s="13"/>
      <c r="R48" s="12"/>
      <c r="S48" s="12"/>
      <c r="T48" s="93" t="s">
        <v>49</v>
      </c>
      <c r="AH48" s="93" t="s">
        <v>179</v>
      </c>
      <c r="AL48" s="93" t="str">
        <f ca="1">IF(ISBLANK(INDIRECT("B48"))," ",(INDIRECT("B48")))</f>
        <v xml:space="preserve"> </v>
      </c>
      <c r="AM48" s="93" t="str">
        <f ca="1">IF(ISBLANK(INDIRECT("C48"))," ",(INDIRECT("C48")))</f>
        <v xml:space="preserve"> </v>
      </c>
      <c r="AN48" s="93" t="str">
        <f ca="1">IF(ISBLANK(INDIRECT("D48"))," ",(INDIRECT("D48")))</f>
        <v xml:space="preserve"> </v>
      </c>
      <c r="AO48" s="93" t="str">
        <f ca="1">IF(ISBLANK(INDIRECT("E48"))," ",(INDIRECT("E48")))</f>
        <v xml:space="preserve"> </v>
      </c>
      <c r="AP48" s="93" t="str">
        <f ca="1">IF(ISBLANK(INDIRECT("F48"))," ",(INDIRECT("F48")))</f>
        <v xml:space="preserve"> </v>
      </c>
      <c r="AQ48" s="93" t="str">
        <f ca="1">IF(ISBLANK(INDIRECT("G48"))," ",(INDIRECT("G48")))</f>
        <v xml:space="preserve"> </v>
      </c>
      <c r="AR48" s="93" t="str">
        <f ca="1">IF(ISBLANK(INDIRECT("H48"))," ",(INDIRECT("H48")))</f>
        <v xml:space="preserve"> </v>
      </c>
      <c r="AS48" s="93" t="str">
        <f ca="1">IF(ISBLANK(INDIRECT("I48"))," ",(INDIRECT("I48")))</f>
        <v xml:space="preserve"> </v>
      </c>
      <c r="AT48" s="93" t="str">
        <f ca="1">IF(ISBLANK(INDIRECT("J48"))," ",(INDIRECT("J48")))</f>
        <v xml:space="preserve"> </v>
      </c>
      <c r="AU48" s="93" t="str">
        <f ca="1">IF(ISBLANK(INDIRECT("K48"))," ",(INDIRECT("K48")))</f>
        <v xml:space="preserve"> </v>
      </c>
      <c r="AV48" s="93" t="str">
        <f ca="1">IF(ISBLANK(INDIRECT("L48"))," ",(INDIRECT("L48")))</f>
        <v xml:space="preserve"> </v>
      </c>
      <c r="AW48" s="93" t="str">
        <f ca="1">IF(ISBLANK(INDIRECT("M48"))," ",(INDIRECT("M48")))</f>
        <v xml:space="preserve"> </v>
      </c>
      <c r="AX48" s="93" t="str">
        <f ca="1">IF(ISBLANK(INDIRECT("N48"))," ",(INDIRECT("N48")))</f>
        <v xml:space="preserve"> </v>
      </c>
      <c r="AY48" s="93" t="str">
        <f ca="1">IF(ISBLANK(INDIRECT("O48"))," ",(INDIRECT("O48")))</f>
        <v xml:space="preserve"> </v>
      </c>
      <c r="AZ48" s="93" t="str">
        <f ca="1">IF(ISBLANK(INDIRECT("P48"))," ",(INDIRECT("P48")))</f>
        <v xml:space="preserve"> </v>
      </c>
      <c r="BA48" s="93" t="str">
        <f ca="1">IF(ISBLANK(INDIRECT("Q48"))," ",(INDIRECT("Q48")))</f>
        <v xml:space="preserve"> </v>
      </c>
      <c r="BB48" s="93" t="str">
        <f ca="1">IF(ISBLANK(INDIRECT("R48"))," ",(INDIRECT("R48")))</f>
        <v xml:space="preserve"> </v>
      </c>
      <c r="BC48" s="93" t="str">
        <f ca="1">IF(ISBLANK(INDIRECT("S48"))," ",(INDIRECT("S48")))</f>
        <v xml:space="preserve"> </v>
      </c>
      <c r="BD48" s="93" t="str">
        <f ca="1">IF(ISBLANK(INDIRECT("B48"))," ",(INDIRECT("B48")))</f>
        <v xml:space="preserve"> </v>
      </c>
      <c r="BE48" s="93"/>
      <c r="BF48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8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49" spans="2:59" x14ac:dyDescent="0.1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3"/>
      <c r="P49" s="13"/>
      <c r="Q49" s="13"/>
      <c r="R49" s="12"/>
      <c r="S49" s="12"/>
      <c r="T49" s="93" t="s">
        <v>50</v>
      </c>
      <c r="AH49" s="93" t="s">
        <v>189</v>
      </c>
      <c r="AL49" s="93" t="str">
        <f ca="1">IF(ISBLANK(INDIRECT("B49"))," ",(INDIRECT("B49")))</f>
        <v xml:space="preserve"> </v>
      </c>
      <c r="AM49" s="93" t="str">
        <f ca="1">IF(ISBLANK(INDIRECT("C49"))," ",(INDIRECT("C49")))</f>
        <v xml:space="preserve"> </v>
      </c>
      <c r="AN49" s="93" t="str">
        <f ca="1">IF(ISBLANK(INDIRECT("D49"))," ",(INDIRECT("D49")))</f>
        <v xml:space="preserve"> </v>
      </c>
      <c r="AO49" s="93" t="str">
        <f ca="1">IF(ISBLANK(INDIRECT("E49"))," ",(INDIRECT("E49")))</f>
        <v xml:space="preserve"> </v>
      </c>
      <c r="AP49" s="93" t="str">
        <f ca="1">IF(ISBLANK(INDIRECT("F49"))," ",(INDIRECT("F49")))</f>
        <v xml:space="preserve"> </v>
      </c>
      <c r="AQ49" s="93" t="str">
        <f ca="1">IF(ISBLANK(INDIRECT("G49"))," ",(INDIRECT("G49")))</f>
        <v xml:space="preserve"> </v>
      </c>
      <c r="AR49" s="93" t="str">
        <f ca="1">IF(ISBLANK(INDIRECT("H49"))," ",(INDIRECT("H49")))</f>
        <v xml:space="preserve"> </v>
      </c>
      <c r="AS49" s="93" t="str">
        <f ca="1">IF(ISBLANK(INDIRECT("I49"))," ",(INDIRECT("I49")))</f>
        <v xml:space="preserve"> </v>
      </c>
      <c r="AT49" s="93" t="str">
        <f ca="1">IF(ISBLANK(INDIRECT("J49"))," ",(INDIRECT("J49")))</f>
        <v xml:space="preserve"> </v>
      </c>
      <c r="AU49" s="93" t="str">
        <f ca="1">IF(ISBLANK(INDIRECT("K49"))," ",(INDIRECT("K49")))</f>
        <v xml:space="preserve"> </v>
      </c>
      <c r="AV49" s="93" t="str">
        <f ca="1">IF(ISBLANK(INDIRECT("L49"))," ",(INDIRECT("L49")))</f>
        <v xml:space="preserve"> </v>
      </c>
      <c r="AW49" s="93" t="str">
        <f ca="1">IF(ISBLANK(INDIRECT("M49"))," ",(INDIRECT("M49")))</f>
        <v xml:space="preserve"> </v>
      </c>
      <c r="AX49" s="93" t="str">
        <f ca="1">IF(ISBLANK(INDIRECT("N49"))," ",(INDIRECT("N49")))</f>
        <v xml:space="preserve"> </v>
      </c>
      <c r="AY49" s="93" t="str">
        <f ca="1">IF(ISBLANK(INDIRECT("O49"))," ",(INDIRECT("O49")))</f>
        <v xml:space="preserve"> </v>
      </c>
      <c r="AZ49" s="93" t="str">
        <f ca="1">IF(ISBLANK(INDIRECT("P49"))," ",(INDIRECT("P49")))</f>
        <v xml:space="preserve"> </v>
      </c>
      <c r="BA49" s="93" t="str">
        <f ca="1">IF(ISBLANK(INDIRECT("Q49"))," ",(INDIRECT("Q49")))</f>
        <v xml:space="preserve"> </v>
      </c>
      <c r="BB49" s="93" t="str">
        <f ca="1">IF(ISBLANK(INDIRECT("R49"))," ",(INDIRECT("R49")))</f>
        <v xml:space="preserve"> </v>
      </c>
      <c r="BC49" s="93" t="str">
        <f ca="1">IF(ISBLANK(INDIRECT("S49"))," ",(INDIRECT("S49")))</f>
        <v xml:space="preserve"> </v>
      </c>
      <c r="BD49" s="93" t="str">
        <f ca="1">IF(ISBLANK(INDIRECT("B49"))," ",(INDIRECT("B49")))</f>
        <v xml:space="preserve"> </v>
      </c>
      <c r="BE49" s="93"/>
      <c r="BF49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49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0" spans="2:59" x14ac:dyDescent="0.1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3"/>
      <c r="P50" s="13"/>
      <c r="Q50" s="13"/>
      <c r="R50" s="12"/>
      <c r="S50" s="12"/>
      <c r="T50" s="93" t="s">
        <v>51</v>
      </c>
      <c r="AH50" s="93" t="s">
        <v>185</v>
      </c>
      <c r="AL50" s="93" t="str">
        <f ca="1">IF(ISBLANK(INDIRECT("B50"))," ",(INDIRECT("B50")))</f>
        <v xml:space="preserve"> </v>
      </c>
      <c r="AM50" s="93" t="str">
        <f ca="1">IF(ISBLANK(INDIRECT("C50"))," ",(INDIRECT("C50")))</f>
        <v xml:space="preserve"> </v>
      </c>
      <c r="AN50" s="93" t="str">
        <f ca="1">IF(ISBLANK(INDIRECT("D50"))," ",(INDIRECT("D50")))</f>
        <v xml:space="preserve"> </v>
      </c>
      <c r="AO50" s="93" t="str">
        <f ca="1">IF(ISBLANK(INDIRECT("E50"))," ",(INDIRECT("E50")))</f>
        <v xml:space="preserve"> </v>
      </c>
      <c r="AP50" s="93" t="str">
        <f ca="1">IF(ISBLANK(INDIRECT("F50"))," ",(INDIRECT("F50")))</f>
        <v xml:space="preserve"> </v>
      </c>
      <c r="AQ50" s="93" t="str">
        <f ca="1">IF(ISBLANK(INDIRECT("G50"))," ",(INDIRECT("G50")))</f>
        <v xml:space="preserve"> </v>
      </c>
      <c r="AR50" s="93" t="str">
        <f ca="1">IF(ISBLANK(INDIRECT("H50"))," ",(INDIRECT("H50")))</f>
        <v xml:space="preserve"> </v>
      </c>
      <c r="AS50" s="93" t="str">
        <f ca="1">IF(ISBLANK(INDIRECT("I50"))," ",(INDIRECT("I50")))</f>
        <v xml:space="preserve"> </v>
      </c>
      <c r="AT50" s="93" t="str">
        <f ca="1">IF(ISBLANK(INDIRECT("J50"))," ",(INDIRECT("J50")))</f>
        <v xml:space="preserve"> </v>
      </c>
      <c r="AU50" s="93" t="str">
        <f ca="1">IF(ISBLANK(INDIRECT("K50"))," ",(INDIRECT("K50")))</f>
        <v xml:space="preserve"> </v>
      </c>
      <c r="AV50" s="93" t="str">
        <f ca="1">IF(ISBLANK(INDIRECT("L50"))," ",(INDIRECT("L50")))</f>
        <v xml:space="preserve"> </v>
      </c>
      <c r="AW50" s="93" t="str">
        <f ca="1">IF(ISBLANK(INDIRECT("M50"))," ",(INDIRECT("M50")))</f>
        <v xml:space="preserve"> </v>
      </c>
      <c r="AX50" s="93" t="str">
        <f ca="1">IF(ISBLANK(INDIRECT("N50"))," ",(INDIRECT("N50")))</f>
        <v xml:space="preserve"> </v>
      </c>
      <c r="AY50" s="93" t="str">
        <f ca="1">IF(ISBLANK(INDIRECT("O50"))," ",(INDIRECT("O50")))</f>
        <v xml:space="preserve"> </v>
      </c>
      <c r="AZ50" s="93" t="str">
        <f ca="1">IF(ISBLANK(INDIRECT("P50"))," ",(INDIRECT("P50")))</f>
        <v xml:space="preserve"> </v>
      </c>
      <c r="BA50" s="93" t="str">
        <f ca="1">IF(ISBLANK(INDIRECT("Q50"))," ",(INDIRECT("Q50")))</f>
        <v xml:space="preserve"> </v>
      </c>
      <c r="BB50" s="93" t="str">
        <f ca="1">IF(ISBLANK(INDIRECT("R50"))," ",(INDIRECT("R50")))</f>
        <v xml:space="preserve"> </v>
      </c>
      <c r="BC50" s="93" t="str">
        <f ca="1">IF(ISBLANK(INDIRECT("S50"))," ",(INDIRECT("S50")))</f>
        <v xml:space="preserve"> </v>
      </c>
      <c r="BD50" s="93" t="str">
        <f ca="1">IF(ISBLANK(INDIRECT("B50"))," ",(INDIRECT("B50")))</f>
        <v xml:space="preserve"> </v>
      </c>
      <c r="BE50" s="93"/>
      <c r="BF50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0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1" spans="2:59" x14ac:dyDescent="0.1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3"/>
      <c r="P51" s="13"/>
      <c r="Q51" s="13"/>
      <c r="R51" s="12"/>
      <c r="S51" s="12"/>
      <c r="T51" s="93" t="s">
        <v>52</v>
      </c>
      <c r="AH51" s="93" t="s">
        <v>187</v>
      </c>
      <c r="AL51" s="93" t="str">
        <f ca="1">IF(ISBLANK(INDIRECT("B51"))," ",(INDIRECT("B51")))</f>
        <v xml:space="preserve"> </v>
      </c>
      <c r="AM51" s="93" t="str">
        <f ca="1">IF(ISBLANK(INDIRECT("C51"))," ",(INDIRECT("C51")))</f>
        <v xml:space="preserve"> </v>
      </c>
      <c r="AN51" s="93" t="str">
        <f ca="1">IF(ISBLANK(INDIRECT("D51"))," ",(INDIRECT("D51")))</f>
        <v xml:space="preserve"> </v>
      </c>
      <c r="AO51" s="93" t="str">
        <f ca="1">IF(ISBLANK(INDIRECT("E51"))," ",(INDIRECT("E51")))</f>
        <v xml:space="preserve"> </v>
      </c>
      <c r="AP51" s="93" t="str">
        <f ca="1">IF(ISBLANK(INDIRECT("F51"))," ",(INDIRECT("F51")))</f>
        <v xml:space="preserve"> </v>
      </c>
      <c r="AQ51" s="93" t="str">
        <f ca="1">IF(ISBLANK(INDIRECT("G51"))," ",(INDIRECT("G51")))</f>
        <v xml:space="preserve"> </v>
      </c>
      <c r="AR51" s="93" t="str">
        <f ca="1">IF(ISBLANK(INDIRECT("H51"))," ",(INDIRECT("H51")))</f>
        <v xml:space="preserve"> </v>
      </c>
      <c r="AS51" s="93" t="str">
        <f ca="1">IF(ISBLANK(INDIRECT("I51"))," ",(INDIRECT("I51")))</f>
        <v xml:space="preserve"> </v>
      </c>
      <c r="AT51" s="93" t="str">
        <f ca="1">IF(ISBLANK(INDIRECT("J51"))," ",(INDIRECT("J51")))</f>
        <v xml:space="preserve"> </v>
      </c>
      <c r="AU51" s="93" t="str">
        <f ca="1">IF(ISBLANK(INDIRECT("K51"))," ",(INDIRECT("K51")))</f>
        <v xml:space="preserve"> </v>
      </c>
      <c r="AV51" s="93" t="str">
        <f ca="1">IF(ISBLANK(INDIRECT("L51"))," ",(INDIRECT("L51")))</f>
        <v xml:space="preserve"> </v>
      </c>
      <c r="AW51" s="93" t="str">
        <f ca="1">IF(ISBLANK(INDIRECT("M51"))," ",(INDIRECT("M51")))</f>
        <v xml:space="preserve"> </v>
      </c>
      <c r="AX51" s="93" t="str">
        <f ca="1">IF(ISBLANK(INDIRECT("N51"))," ",(INDIRECT("N51")))</f>
        <v xml:space="preserve"> </v>
      </c>
      <c r="AY51" s="93" t="str">
        <f ca="1">IF(ISBLANK(INDIRECT("O51"))," ",(INDIRECT("O51")))</f>
        <v xml:space="preserve"> </v>
      </c>
      <c r="AZ51" s="93" t="str">
        <f ca="1">IF(ISBLANK(INDIRECT("P51"))," ",(INDIRECT("P51")))</f>
        <v xml:space="preserve"> </v>
      </c>
      <c r="BA51" s="93" t="str">
        <f ca="1">IF(ISBLANK(INDIRECT("Q51"))," ",(INDIRECT("Q51")))</f>
        <v xml:space="preserve"> </v>
      </c>
      <c r="BB51" s="93" t="str">
        <f ca="1">IF(ISBLANK(INDIRECT("R51"))," ",(INDIRECT("R51")))</f>
        <v xml:space="preserve"> </v>
      </c>
      <c r="BC51" s="93" t="str">
        <f ca="1">IF(ISBLANK(INDIRECT("S51"))," ",(INDIRECT("S51")))</f>
        <v xml:space="preserve"> </v>
      </c>
      <c r="BD51" s="93" t="str">
        <f ca="1">IF(ISBLANK(INDIRECT("B51"))," ",(INDIRECT("B51")))</f>
        <v xml:space="preserve"> </v>
      </c>
      <c r="BE51" s="93"/>
      <c r="BF51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1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2" spans="2:59" x14ac:dyDescent="0.1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3"/>
      <c r="P52" s="13"/>
      <c r="Q52" s="13"/>
      <c r="R52" s="12"/>
      <c r="S52" s="12"/>
      <c r="T52" s="93" t="s">
        <v>53</v>
      </c>
      <c r="AH52" s="93" t="s">
        <v>188</v>
      </c>
      <c r="AL52" s="93" t="str">
        <f ca="1">IF(ISBLANK(INDIRECT("B52"))," ",(INDIRECT("B52")))</f>
        <v xml:space="preserve"> </v>
      </c>
      <c r="AM52" s="93" t="str">
        <f ca="1">IF(ISBLANK(INDIRECT("C52"))," ",(INDIRECT("C52")))</f>
        <v xml:space="preserve"> </v>
      </c>
      <c r="AN52" s="93" t="str">
        <f ca="1">IF(ISBLANK(INDIRECT("D52"))," ",(INDIRECT("D52")))</f>
        <v xml:space="preserve"> </v>
      </c>
      <c r="AO52" s="93" t="str">
        <f ca="1">IF(ISBLANK(INDIRECT("E52"))," ",(INDIRECT("E52")))</f>
        <v xml:space="preserve"> </v>
      </c>
      <c r="AP52" s="93" t="str">
        <f ca="1">IF(ISBLANK(INDIRECT("F52"))," ",(INDIRECT("F52")))</f>
        <v xml:space="preserve"> </v>
      </c>
      <c r="AQ52" s="93" t="str">
        <f ca="1">IF(ISBLANK(INDIRECT("G52"))," ",(INDIRECT("G52")))</f>
        <v xml:space="preserve"> </v>
      </c>
      <c r="AR52" s="93" t="str">
        <f ca="1">IF(ISBLANK(INDIRECT("H52"))," ",(INDIRECT("H52")))</f>
        <v xml:space="preserve"> </v>
      </c>
      <c r="AS52" s="93" t="str">
        <f ca="1">IF(ISBLANK(INDIRECT("I52"))," ",(INDIRECT("I52")))</f>
        <v xml:space="preserve"> </v>
      </c>
      <c r="AT52" s="93" t="str">
        <f ca="1">IF(ISBLANK(INDIRECT("J52"))," ",(INDIRECT("J52")))</f>
        <v xml:space="preserve"> </v>
      </c>
      <c r="AU52" s="93" t="str">
        <f ca="1">IF(ISBLANK(INDIRECT("K52"))," ",(INDIRECT("K52")))</f>
        <v xml:space="preserve"> </v>
      </c>
      <c r="AV52" s="93" t="str">
        <f ca="1">IF(ISBLANK(INDIRECT("L52"))," ",(INDIRECT("L52")))</f>
        <v xml:space="preserve"> </v>
      </c>
      <c r="AW52" s="93" t="str">
        <f ca="1">IF(ISBLANK(INDIRECT("M52"))," ",(INDIRECT("M52")))</f>
        <v xml:space="preserve"> </v>
      </c>
      <c r="AX52" s="93" t="str">
        <f ca="1">IF(ISBLANK(INDIRECT("N52"))," ",(INDIRECT("N52")))</f>
        <v xml:space="preserve"> </v>
      </c>
      <c r="AY52" s="93" t="str">
        <f ca="1">IF(ISBLANK(INDIRECT("O52"))," ",(INDIRECT("O52")))</f>
        <v xml:space="preserve"> </v>
      </c>
      <c r="AZ52" s="93" t="str">
        <f ca="1">IF(ISBLANK(INDIRECT("P52"))," ",(INDIRECT("P52")))</f>
        <v xml:space="preserve"> </v>
      </c>
      <c r="BA52" s="93" t="str">
        <f ca="1">IF(ISBLANK(INDIRECT("Q52"))," ",(INDIRECT("Q52")))</f>
        <v xml:space="preserve"> </v>
      </c>
      <c r="BB52" s="93" t="str">
        <f ca="1">IF(ISBLANK(INDIRECT("R52"))," ",(INDIRECT("R52")))</f>
        <v xml:space="preserve"> </v>
      </c>
      <c r="BC52" s="93" t="str">
        <f ca="1">IF(ISBLANK(INDIRECT("S52"))," ",(INDIRECT("S52")))</f>
        <v xml:space="preserve"> </v>
      </c>
      <c r="BD52" s="93" t="str">
        <f ca="1">IF(ISBLANK(INDIRECT("B52"))," ",(INDIRECT("B52")))</f>
        <v xml:space="preserve"> </v>
      </c>
      <c r="BE52" s="93"/>
      <c r="BF52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2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3" spans="2:59" x14ac:dyDescent="0.1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3"/>
      <c r="P53" s="13"/>
      <c r="Q53" s="13"/>
      <c r="R53" s="12"/>
      <c r="S53" s="12"/>
      <c r="T53" s="93" t="s">
        <v>54</v>
      </c>
      <c r="AH53" s="93" t="s">
        <v>274</v>
      </c>
      <c r="AL53" s="93" t="str">
        <f ca="1">IF(ISBLANK(INDIRECT("B53"))," ",(INDIRECT("B53")))</f>
        <v xml:space="preserve"> </v>
      </c>
      <c r="AM53" s="93" t="str">
        <f ca="1">IF(ISBLANK(INDIRECT("C53"))," ",(INDIRECT("C53")))</f>
        <v xml:space="preserve"> </v>
      </c>
      <c r="AN53" s="93" t="str">
        <f ca="1">IF(ISBLANK(INDIRECT("D53"))," ",(INDIRECT("D53")))</f>
        <v xml:space="preserve"> </v>
      </c>
      <c r="AO53" s="93" t="str">
        <f ca="1">IF(ISBLANK(INDIRECT("E53"))," ",(INDIRECT("E53")))</f>
        <v xml:space="preserve"> </v>
      </c>
      <c r="AP53" s="93" t="str">
        <f ca="1">IF(ISBLANK(INDIRECT("F53"))," ",(INDIRECT("F53")))</f>
        <v xml:space="preserve"> </v>
      </c>
      <c r="AQ53" s="93" t="str">
        <f ca="1">IF(ISBLANK(INDIRECT("G53"))," ",(INDIRECT("G53")))</f>
        <v xml:space="preserve"> </v>
      </c>
      <c r="AR53" s="93" t="str">
        <f ca="1">IF(ISBLANK(INDIRECT("H53"))," ",(INDIRECT("H53")))</f>
        <v xml:space="preserve"> </v>
      </c>
      <c r="AS53" s="93" t="str">
        <f ca="1">IF(ISBLANK(INDIRECT("I53"))," ",(INDIRECT("I53")))</f>
        <v xml:space="preserve"> </v>
      </c>
      <c r="AT53" s="93" t="str">
        <f ca="1">IF(ISBLANK(INDIRECT("J53"))," ",(INDIRECT("J53")))</f>
        <v xml:space="preserve"> </v>
      </c>
      <c r="AU53" s="93" t="str">
        <f ca="1">IF(ISBLANK(INDIRECT("K53"))," ",(INDIRECT("K53")))</f>
        <v xml:space="preserve"> </v>
      </c>
      <c r="AV53" s="93" t="str">
        <f ca="1">IF(ISBLANK(INDIRECT("L53"))," ",(INDIRECT("L53")))</f>
        <v xml:space="preserve"> </v>
      </c>
      <c r="AW53" s="93" t="str">
        <f ca="1">IF(ISBLANK(INDIRECT("M53"))," ",(INDIRECT("M53")))</f>
        <v xml:space="preserve"> </v>
      </c>
      <c r="AX53" s="93" t="str">
        <f ca="1">IF(ISBLANK(INDIRECT("N53"))," ",(INDIRECT("N53")))</f>
        <v xml:space="preserve"> </v>
      </c>
      <c r="AY53" s="93" t="str">
        <f ca="1">IF(ISBLANK(INDIRECT("O53"))," ",(INDIRECT("O53")))</f>
        <v xml:space="preserve"> </v>
      </c>
      <c r="AZ53" s="93" t="str">
        <f ca="1">IF(ISBLANK(INDIRECT("P53"))," ",(INDIRECT("P53")))</f>
        <v xml:space="preserve"> </v>
      </c>
      <c r="BA53" s="93" t="str">
        <f ca="1">IF(ISBLANK(INDIRECT("Q53"))," ",(INDIRECT("Q53")))</f>
        <v xml:space="preserve"> </v>
      </c>
      <c r="BB53" s="93" t="str">
        <f ca="1">IF(ISBLANK(INDIRECT("R53"))," ",(INDIRECT("R53")))</f>
        <v xml:space="preserve"> </v>
      </c>
      <c r="BC53" s="93" t="str">
        <f ca="1">IF(ISBLANK(INDIRECT("S53"))," ",(INDIRECT("S53")))</f>
        <v xml:space="preserve"> </v>
      </c>
      <c r="BD53" s="93" t="str">
        <f ca="1">IF(ISBLANK(INDIRECT("B53"))," ",(INDIRECT("B53")))</f>
        <v xml:space="preserve"> </v>
      </c>
      <c r="BE53" s="93"/>
      <c r="BF53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3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4" spans="2:59" x14ac:dyDescent="0.1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3"/>
      <c r="P54" s="13"/>
      <c r="Q54" s="13"/>
      <c r="R54" s="12"/>
      <c r="S54" s="12"/>
      <c r="T54" s="93" t="s">
        <v>55</v>
      </c>
      <c r="AH54" s="93" t="s">
        <v>332</v>
      </c>
      <c r="AL54" s="93" t="str">
        <f ca="1">IF(ISBLANK(INDIRECT("B54"))," ",(INDIRECT("B54")))</f>
        <v xml:space="preserve"> </v>
      </c>
      <c r="AM54" s="93" t="str">
        <f ca="1">IF(ISBLANK(INDIRECT("C54"))," ",(INDIRECT("C54")))</f>
        <v xml:space="preserve"> </v>
      </c>
      <c r="AN54" s="93" t="str">
        <f ca="1">IF(ISBLANK(INDIRECT("D54"))," ",(INDIRECT("D54")))</f>
        <v xml:space="preserve"> </v>
      </c>
      <c r="AO54" s="93" t="str">
        <f ca="1">IF(ISBLANK(INDIRECT("E54"))," ",(INDIRECT("E54")))</f>
        <v xml:space="preserve"> </v>
      </c>
      <c r="AP54" s="93" t="str">
        <f ca="1">IF(ISBLANK(INDIRECT("F54"))," ",(INDIRECT("F54")))</f>
        <v xml:space="preserve"> </v>
      </c>
      <c r="AQ54" s="93" t="str">
        <f ca="1">IF(ISBLANK(INDIRECT("G54"))," ",(INDIRECT("G54")))</f>
        <v xml:space="preserve"> </v>
      </c>
      <c r="AR54" s="93" t="str">
        <f ca="1">IF(ISBLANK(INDIRECT("H54"))," ",(INDIRECT("H54")))</f>
        <v xml:space="preserve"> </v>
      </c>
      <c r="AS54" s="93" t="str">
        <f ca="1">IF(ISBLANK(INDIRECT("I54"))," ",(INDIRECT("I54")))</f>
        <v xml:space="preserve"> </v>
      </c>
      <c r="AT54" s="93" t="str">
        <f ca="1">IF(ISBLANK(INDIRECT("J54"))," ",(INDIRECT("J54")))</f>
        <v xml:space="preserve"> </v>
      </c>
      <c r="AU54" s="93" t="str">
        <f ca="1">IF(ISBLANK(INDIRECT("K54"))," ",(INDIRECT("K54")))</f>
        <v xml:space="preserve"> </v>
      </c>
      <c r="AV54" s="93" t="str">
        <f ca="1">IF(ISBLANK(INDIRECT("L54"))," ",(INDIRECT("L54")))</f>
        <v xml:space="preserve"> </v>
      </c>
      <c r="AW54" s="93" t="str">
        <f ca="1">IF(ISBLANK(INDIRECT("M54"))," ",(INDIRECT("M54")))</f>
        <v xml:space="preserve"> </v>
      </c>
      <c r="AX54" s="93" t="str">
        <f ca="1">IF(ISBLANK(INDIRECT("N54"))," ",(INDIRECT("N54")))</f>
        <v xml:space="preserve"> </v>
      </c>
      <c r="AY54" s="93" t="str">
        <f ca="1">IF(ISBLANK(INDIRECT("O54"))," ",(INDIRECT("O54")))</f>
        <v xml:space="preserve"> </v>
      </c>
      <c r="AZ54" s="93" t="str">
        <f ca="1">IF(ISBLANK(INDIRECT("P54"))," ",(INDIRECT("P54")))</f>
        <v xml:space="preserve"> </v>
      </c>
      <c r="BA54" s="93" t="str">
        <f ca="1">IF(ISBLANK(INDIRECT("Q54"))," ",(INDIRECT("Q54")))</f>
        <v xml:space="preserve"> </v>
      </c>
      <c r="BB54" s="93" t="str">
        <f ca="1">IF(ISBLANK(INDIRECT("R54"))," ",(INDIRECT("R54")))</f>
        <v xml:space="preserve"> </v>
      </c>
      <c r="BC54" s="93" t="str">
        <f ca="1">IF(ISBLANK(INDIRECT("S54"))," ",(INDIRECT("S54")))</f>
        <v xml:space="preserve"> </v>
      </c>
      <c r="BD54" s="93" t="str">
        <f ca="1">IF(ISBLANK(INDIRECT("B54"))," ",(INDIRECT("B54")))</f>
        <v xml:space="preserve"> </v>
      </c>
      <c r="BE54" s="93"/>
      <c r="BF54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4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5" spans="2:59" x14ac:dyDescent="0.1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3"/>
      <c r="P55" s="13"/>
      <c r="Q55" s="13"/>
      <c r="R55" s="12"/>
      <c r="S55" s="12"/>
      <c r="T55" s="93" t="s">
        <v>56</v>
      </c>
      <c r="AH55" s="93" t="s">
        <v>180</v>
      </c>
      <c r="AL55" s="93" t="str">
        <f ca="1">IF(ISBLANK(INDIRECT("B55"))," ",(INDIRECT("B55")))</f>
        <v xml:space="preserve"> </v>
      </c>
      <c r="AM55" s="93" t="str">
        <f ca="1">IF(ISBLANK(INDIRECT("C55"))," ",(INDIRECT("C55")))</f>
        <v xml:space="preserve"> </v>
      </c>
      <c r="AN55" s="93" t="str">
        <f ca="1">IF(ISBLANK(INDIRECT("D55"))," ",(INDIRECT("D55")))</f>
        <v xml:space="preserve"> </v>
      </c>
      <c r="AO55" s="93" t="str">
        <f ca="1">IF(ISBLANK(INDIRECT("E55"))," ",(INDIRECT("E55")))</f>
        <v xml:space="preserve"> </v>
      </c>
      <c r="AP55" s="93" t="str">
        <f ca="1">IF(ISBLANK(INDIRECT("F55"))," ",(INDIRECT("F55")))</f>
        <v xml:space="preserve"> </v>
      </c>
      <c r="AQ55" s="93" t="str">
        <f ca="1">IF(ISBLANK(INDIRECT("G55"))," ",(INDIRECT("G55")))</f>
        <v xml:space="preserve"> </v>
      </c>
      <c r="AR55" s="93" t="str">
        <f ca="1">IF(ISBLANK(INDIRECT("H55"))," ",(INDIRECT("H55")))</f>
        <v xml:space="preserve"> </v>
      </c>
      <c r="AS55" s="93" t="str">
        <f ca="1">IF(ISBLANK(INDIRECT("I55"))," ",(INDIRECT("I55")))</f>
        <v xml:space="preserve"> </v>
      </c>
      <c r="AT55" s="93" t="str">
        <f ca="1">IF(ISBLANK(INDIRECT("J55"))," ",(INDIRECT("J55")))</f>
        <v xml:space="preserve"> </v>
      </c>
      <c r="AU55" s="93" t="str">
        <f ca="1">IF(ISBLANK(INDIRECT("K55"))," ",(INDIRECT("K55")))</f>
        <v xml:space="preserve"> </v>
      </c>
      <c r="AV55" s="93" t="str">
        <f ca="1">IF(ISBLANK(INDIRECT("L55"))," ",(INDIRECT("L55")))</f>
        <v xml:space="preserve"> </v>
      </c>
      <c r="AW55" s="93" t="str">
        <f ca="1">IF(ISBLANK(INDIRECT("M55"))," ",(INDIRECT("M55")))</f>
        <v xml:space="preserve"> </v>
      </c>
      <c r="AX55" s="93" t="str">
        <f ca="1">IF(ISBLANK(INDIRECT("N55"))," ",(INDIRECT("N55")))</f>
        <v xml:space="preserve"> </v>
      </c>
      <c r="AY55" s="93" t="str">
        <f ca="1">IF(ISBLANK(INDIRECT("O55"))," ",(INDIRECT("O55")))</f>
        <v xml:space="preserve"> </v>
      </c>
      <c r="AZ55" s="93" t="str">
        <f ca="1">IF(ISBLANK(INDIRECT("P55"))," ",(INDIRECT("P55")))</f>
        <v xml:space="preserve"> </v>
      </c>
      <c r="BA55" s="93" t="str">
        <f ca="1">IF(ISBLANK(INDIRECT("Q55"))," ",(INDIRECT("Q55")))</f>
        <v xml:space="preserve"> </v>
      </c>
      <c r="BB55" s="93" t="str">
        <f ca="1">IF(ISBLANK(INDIRECT("R55"))," ",(INDIRECT("R55")))</f>
        <v xml:space="preserve"> </v>
      </c>
      <c r="BC55" s="93" t="str">
        <f ca="1">IF(ISBLANK(INDIRECT("S55"))," ",(INDIRECT("S55")))</f>
        <v xml:space="preserve"> </v>
      </c>
      <c r="BD55" s="93" t="str">
        <f ca="1">IF(ISBLANK(INDIRECT("B55"))," ",(INDIRECT("B55")))</f>
        <v xml:space="preserve"> </v>
      </c>
      <c r="BE55" s="93"/>
      <c r="BF55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5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6" spans="2:59" x14ac:dyDescent="0.1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3"/>
      <c r="P56" s="13"/>
      <c r="Q56" s="13"/>
      <c r="R56" s="12"/>
      <c r="S56" s="12"/>
      <c r="T56" s="93" t="s">
        <v>57</v>
      </c>
      <c r="AH56" s="93" t="s">
        <v>193</v>
      </c>
      <c r="AL56" s="93" t="str">
        <f ca="1">IF(ISBLANK(INDIRECT("B56"))," ",(INDIRECT("B56")))</f>
        <v xml:space="preserve"> </v>
      </c>
      <c r="AM56" s="93" t="str">
        <f ca="1">IF(ISBLANK(INDIRECT("C56"))," ",(INDIRECT("C56")))</f>
        <v xml:space="preserve"> </v>
      </c>
      <c r="AN56" s="93" t="str">
        <f ca="1">IF(ISBLANK(INDIRECT("D56"))," ",(INDIRECT("D56")))</f>
        <v xml:space="preserve"> </v>
      </c>
      <c r="AO56" s="93" t="str">
        <f ca="1">IF(ISBLANK(INDIRECT("E56"))," ",(INDIRECT("E56")))</f>
        <v xml:space="preserve"> </v>
      </c>
      <c r="AP56" s="93" t="str">
        <f ca="1">IF(ISBLANK(INDIRECT("F56"))," ",(INDIRECT("F56")))</f>
        <v xml:space="preserve"> </v>
      </c>
      <c r="AQ56" s="93" t="str">
        <f ca="1">IF(ISBLANK(INDIRECT("G56"))," ",(INDIRECT("G56")))</f>
        <v xml:space="preserve"> </v>
      </c>
      <c r="AR56" s="93" t="str">
        <f ca="1">IF(ISBLANK(INDIRECT("H56"))," ",(INDIRECT("H56")))</f>
        <v xml:space="preserve"> </v>
      </c>
      <c r="AS56" s="93" t="str">
        <f ca="1">IF(ISBLANK(INDIRECT("I56"))," ",(INDIRECT("I56")))</f>
        <v xml:space="preserve"> </v>
      </c>
      <c r="AT56" s="93" t="str">
        <f ca="1">IF(ISBLANK(INDIRECT("J56"))," ",(INDIRECT("J56")))</f>
        <v xml:space="preserve"> </v>
      </c>
      <c r="AU56" s="93" t="str">
        <f ca="1">IF(ISBLANK(INDIRECT("K56"))," ",(INDIRECT("K56")))</f>
        <v xml:space="preserve"> </v>
      </c>
      <c r="AV56" s="93" t="str">
        <f ca="1">IF(ISBLANK(INDIRECT("L56"))," ",(INDIRECT("L56")))</f>
        <v xml:space="preserve"> </v>
      </c>
      <c r="AW56" s="93" t="str">
        <f ca="1">IF(ISBLANK(INDIRECT("M56"))," ",(INDIRECT("M56")))</f>
        <v xml:space="preserve"> </v>
      </c>
      <c r="AX56" s="93" t="str">
        <f ca="1">IF(ISBLANK(INDIRECT("N56"))," ",(INDIRECT("N56")))</f>
        <v xml:space="preserve"> </v>
      </c>
      <c r="AY56" s="93" t="str">
        <f ca="1">IF(ISBLANK(INDIRECT("O56"))," ",(INDIRECT("O56")))</f>
        <v xml:space="preserve"> </v>
      </c>
      <c r="AZ56" s="93" t="str">
        <f ca="1">IF(ISBLANK(INDIRECT("P56"))," ",(INDIRECT("P56")))</f>
        <v xml:space="preserve"> </v>
      </c>
      <c r="BA56" s="93" t="str">
        <f ca="1">IF(ISBLANK(INDIRECT("Q56"))," ",(INDIRECT("Q56")))</f>
        <v xml:space="preserve"> </v>
      </c>
      <c r="BB56" s="93" t="str">
        <f ca="1">IF(ISBLANK(INDIRECT("R56"))," ",(INDIRECT("R56")))</f>
        <v xml:space="preserve"> </v>
      </c>
      <c r="BC56" s="93" t="str">
        <f ca="1">IF(ISBLANK(INDIRECT("S56"))," ",(INDIRECT("S56")))</f>
        <v xml:space="preserve"> </v>
      </c>
      <c r="BD56" s="93" t="str">
        <f ca="1">IF(ISBLANK(INDIRECT("B56"))," ",(INDIRECT("B56")))</f>
        <v xml:space="preserve"> </v>
      </c>
      <c r="BE56" s="93"/>
      <c r="BF56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6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7" spans="2:59" x14ac:dyDescent="0.1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3"/>
      <c r="P57" s="13"/>
      <c r="Q57" s="13"/>
      <c r="R57" s="12"/>
      <c r="S57" s="12"/>
      <c r="T57" s="93" t="s">
        <v>58</v>
      </c>
      <c r="AH57" s="93" t="s">
        <v>194</v>
      </c>
      <c r="AL57" s="93" t="str">
        <f ca="1">IF(ISBLANK(INDIRECT("B57"))," ",(INDIRECT("B57")))</f>
        <v xml:space="preserve"> </v>
      </c>
      <c r="AM57" s="93" t="str">
        <f ca="1">IF(ISBLANK(INDIRECT("C57"))," ",(INDIRECT("C57")))</f>
        <v xml:space="preserve"> </v>
      </c>
      <c r="AN57" s="93" t="str">
        <f ca="1">IF(ISBLANK(INDIRECT("D57"))," ",(INDIRECT("D57")))</f>
        <v xml:space="preserve"> </v>
      </c>
      <c r="AO57" s="93" t="str">
        <f ca="1">IF(ISBLANK(INDIRECT("E57"))," ",(INDIRECT("E57")))</f>
        <v xml:space="preserve"> </v>
      </c>
      <c r="AP57" s="93" t="str">
        <f ca="1">IF(ISBLANK(INDIRECT("F57"))," ",(INDIRECT("F57")))</f>
        <v xml:space="preserve"> </v>
      </c>
      <c r="AQ57" s="93" t="str">
        <f ca="1">IF(ISBLANK(INDIRECT("G57"))," ",(INDIRECT("G57")))</f>
        <v xml:space="preserve"> </v>
      </c>
      <c r="AR57" s="93" t="str">
        <f ca="1">IF(ISBLANK(INDIRECT("H57"))," ",(INDIRECT("H57")))</f>
        <v xml:space="preserve"> </v>
      </c>
      <c r="AS57" s="93" t="str">
        <f ca="1">IF(ISBLANK(INDIRECT("I57"))," ",(INDIRECT("I57")))</f>
        <v xml:space="preserve"> </v>
      </c>
      <c r="AT57" s="93" t="str">
        <f ca="1">IF(ISBLANK(INDIRECT("J57"))," ",(INDIRECT("J57")))</f>
        <v xml:space="preserve"> </v>
      </c>
      <c r="AU57" s="93" t="str">
        <f ca="1">IF(ISBLANK(INDIRECT("K57"))," ",(INDIRECT("K57")))</f>
        <v xml:space="preserve"> </v>
      </c>
      <c r="AV57" s="93" t="str">
        <f ca="1">IF(ISBLANK(INDIRECT("L57"))," ",(INDIRECT("L57")))</f>
        <v xml:space="preserve"> </v>
      </c>
      <c r="AW57" s="93" t="str">
        <f ca="1">IF(ISBLANK(INDIRECT("M57"))," ",(INDIRECT("M57")))</f>
        <v xml:space="preserve"> </v>
      </c>
      <c r="AX57" s="93" t="str">
        <f ca="1">IF(ISBLANK(INDIRECT("N57"))," ",(INDIRECT("N57")))</f>
        <v xml:space="preserve"> </v>
      </c>
      <c r="AY57" s="93" t="str">
        <f ca="1">IF(ISBLANK(INDIRECT("O57"))," ",(INDIRECT("O57")))</f>
        <v xml:space="preserve"> </v>
      </c>
      <c r="AZ57" s="93" t="str">
        <f ca="1">IF(ISBLANK(INDIRECT("P57"))," ",(INDIRECT("P57")))</f>
        <v xml:space="preserve"> </v>
      </c>
      <c r="BA57" s="93" t="str">
        <f ca="1">IF(ISBLANK(INDIRECT("Q57"))," ",(INDIRECT("Q57")))</f>
        <v xml:space="preserve"> </v>
      </c>
      <c r="BB57" s="93" t="str">
        <f ca="1">IF(ISBLANK(INDIRECT("R57"))," ",(INDIRECT("R57")))</f>
        <v xml:space="preserve"> </v>
      </c>
      <c r="BC57" s="93" t="str">
        <f ca="1">IF(ISBLANK(INDIRECT("S57"))," ",(INDIRECT("S57")))</f>
        <v xml:space="preserve"> </v>
      </c>
      <c r="BD57" s="93" t="str">
        <f ca="1">IF(ISBLANK(INDIRECT("B57"))," ",(INDIRECT("B57")))</f>
        <v xml:space="preserve"> </v>
      </c>
      <c r="BE57" s="93"/>
      <c r="BF57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7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8" spans="2:59" x14ac:dyDescent="0.1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3"/>
      <c r="P58" s="13"/>
      <c r="Q58" s="13"/>
      <c r="R58" s="12"/>
      <c r="S58" s="12"/>
      <c r="T58" s="93" t="s">
        <v>59</v>
      </c>
      <c r="AH58" s="93" t="s">
        <v>184</v>
      </c>
      <c r="AL58" s="93" t="str">
        <f ca="1">IF(ISBLANK(INDIRECT("B58"))," ",(INDIRECT("B58")))</f>
        <v xml:space="preserve"> </v>
      </c>
      <c r="AM58" s="93" t="str">
        <f ca="1">IF(ISBLANK(INDIRECT("C58"))," ",(INDIRECT("C58")))</f>
        <v xml:space="preserve"> </v>
      </c>
      <c r="AN58" s="93" t="str">
        <f ca="1">IF(ISBLANK(INDIRECT("D58"))," ",(INDIRECT("D58")))</f>
        <v xml:space="preserve"> </v>
      </c>
      <c r="AO58" s="93" t="str">
        <f ca="1">IF(ISBLANK(INDIRECT("E58"))," ",(INDIRECT("E58")))</f>
        <v xml:space="preserve"> </v>
      </c>
      <c r="AP58" s="93" t="str">
        <f ca="1">IF(ISBLANK(INDIRECT("F58"))," ",(INDIRECT("F58")))</f>
        <v xml:space="preserve"> </v>
      </c>
      <c r="AQ58" s="93" t="str">
        <f ca="1">IF(ISBLANK(INDIRECT("G58"))," ",(INDIRECT("G58")))</f>
        <v xml:space="preserve"> </v>
      </c>
      <c r="AR58" s="93" t="str">
        <f ca="1">IF(ISBLANK(INDIRECT("H58"))," ",(INDIRECT("H58")))</f>
        <v xml:space="preserve"> </v>
      </c>
      <c r="AS58" s="93" t="str">
        <f ca="1">IF(ISBLANK(INDIRECT("I58"))," ",(INDIRECT("I58")))</f>
        <v xml:space="preserve"> </v>
      </c>
      <c r="AT58" s="93" t="str">
        <f ca="1">IF(ISBLANK(INDIRECT("J58"))," ",(INDIRECT("J58")))</f>
        <v xml:space="preserve"> </v>
      </c>
      <c r="AU58" s="93" t="str">
        <f ca="1">IF(ISBLANK(INDIRECT("K58"))," ",(INDIRECT("K58")))</f>
        <v xml:space="preserve"> </v>
      </c>
      <c r="AV58" s="93" t="str">
        <f ca="1">IF(ISBLANK(INDIRECT("L58"))," ",(INDIRECT("L58")))</f>
        <v xml:space="preserve"> </v>
      </c>
      <c r="AW58" s="93" t="str">
        <f ca="1">IF(ISBLANK(INDIRECT("M58"))," ",(INDIRECT("M58")))</f>
        <v xml:space="preserve"> </v>
      </c>
      <c r="AX58" s="93" t="str">
        <f ca="1">IF(ISBLANK(INDIRECT("N58"))," ",(INDIRECT("N58")))</f>
        <v xml:space="preserve"> </v>
      </c>
      <c r="AY58" s="93" t="str">
        <f ca="1">IF(ISBLANK(INDIRECT("O58"))," ",(INDIRECT("O58")))</f>
        <v xml:space="preserve"> </v>
      </c>
      <c r="AZ58" s="93" t="str">
        <f ca="1">IF(ISBLANK(INDIRECT("P58"))," ",(INDIRECT("P58")))</f>
        <v xml:space="preserve"> </v>
      </c>
      <c r="BA58" s="93" t="str">
        <f ca="1">IF(ISBLANK(INDIRECT("Q58"))," ",(INDIRECT("Q58")))</f>
        <v xml:space="preserve"> </v>
      </c>
      <c r="BB58" s="93" t="str">
        <f ca="1">IF(ISBLANK(INDIRECT("R58"))," ",(INDIRECT("R58")))</f>
        <v xml:space="preserve"> </v>
      </c>
      <c r="BC58" s="93" t="str">
        <f ca="1">IF(ISBLANK(INDIRECT("S58"))," ",(INDIRECT("S58")))</f>
        <v xml:space="preserve"> </v>
      </c>
      <c r="BD58" s="93" t="str">
        <f ca="1">IF(ISBLANK(INDIRECT("B58"))," ",(INDIRECT("B58")))</f>
        <v xml:space="preserve"> </v>
      </c>
      <c r="BE58" s="93"/>
      <c r="BF58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8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59" spans="2:59" x14ac:dyDescent="0.1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3"/>
      <c r="P59" s="13"/>
      <c r="Q59" s="13"/>
      <c r="R59" s="12"/>
      <c r="S59" s="12"/>
      <c r="T59" s="93" t="s">
        <v>60</v>
      </c>
      <c r="AH59" s="93" t="s">
        <v>183</v>
      </c>
      <c r="AL59" s="93" t="str">
        <f ca="1">IF(ISBLANK(INDIRECT("B59"))," ",(INDIRECT("B59")))</f>
        <v xml:space="preserve"> </v>
      </c>
      <c r="AM59" s="93" t="str">
        <f ca="1">IF(ISBLANK(INDIRECT("C59"))," ",(INDIRECT("C59")))</f>
        <v xml:space="preserve"> </v>
      </c>
      <c r="AN59" s="93" t="str">
        <f ca="1">IF(ISBLANK(INDIRECT("D59"))," ",(INDIRECT("D59")))</f>
        <v xml:space="preserve"> </v>
      </c>
      <c r="AO59" s="93" t="str">
        <f ca="1">IF(ISBLANK(INDIRECT("E59"))," ",(INDIRECT("E59")))</f>
        <v xml:space="preserve"> </v>
      </c>
      <c r="AP59" s="93" t="str">
        <f ca="1">IF(ISBLANK(INDIRECT("F59"))," ",(INDIRECT("F59")))</f>
        <v xml:space="preserve"> </v>
      </c>
      <c r="AQ59" s="93" t="str">
        <f ca="1">IF(ISBLANK(INDIRECT("G59"))," ",(INDIRECT("G59")))</f>
        <v xml:space="preserve"> </v>
      </c>
      <c r="AR59" s="93" t="str">
        <f ca="1">IF(ISBLANK(INDIRECT("H59"))," ",(INDIRECT("H59")))</f>
        <v xml:space="preserve"> </v>
      </c>
      <c r="AS59" s="93" t="str">
        <f ca="1">IF(ISBLANK(INDIRECT("I59"))," ",(INDIRECT("I59")))</f>
        <v xml:space="preserve"> </v>
      </c>
      <c r="AT59" s="93" t="str">
        <f ca="1">IF(ISBLANK(INDIRECT("J59"))," ",(INDIRECT("J59")))</f>
        <v xml:space="preserve"> </v>
      </c>
      <c r="AU59" s="93" t="str">
        <f ca="1">IF(ISBLANK(INDIRECT("K59"))," ",(INDIRECT("K59")))</f>
        <v xml:space="preserve"> </v>
      </c>
      <c r="AV59" s="93" t="str">
        <f ca="1">IF(ISBLANK(INDIRECT("L59"))," ",(INDIRECT("L59")))</f>
        <v xml:space="preserve"> </v>
      </c>
      <c r="AW59" s="93" t="str">
        <f ca="1">IF(ISBLANK(INDIRECT("M59"))," ",(INDIRECT("M59")))</f>
        <v xml:space="preserve"> </v>
      </c>
      <c r="AX59" s="93" t="str">
        <f ca="1">IF(ISBLANK(INDIRECT("N59"))," ",(INDIRECT("N59")))</f>
        <v xml:space="preserve"> </v>
      </c>
      <c r="AY59" s="93" t="str">
        <f ca="1">IF(ISBLANK(INDIRECT("O59"))," ",(INDIRECT("O59")))</f>
        <v xml:space="preserve"> </v>
      </c>
      <c r="AZ59" s="93" t="str">
        <f ca="1">IF(ISBLANK(INDIRECT("P59"))," ",(INDIRECT("P59")))</f>
        <v xml:space="preserve"> </v>
      </c>
      <c r="BA59" s="93" t="str">
        <f ca="1">IF(ISBLANK(INDIRECT("Q59"))," ",(INDIRECT("Q59")))</f>
        <v xml:space="preserve"> </v>
      </c>
      <c r="BB59" s="93" t="str">
        <f ca="1">IF(ISBLANK(INDIRECT("R59"))," ",(INDIRECT("R59")))</f>
        <v xml:space="preserve"> </v>
      </c>
      <c r="BC59" s="93" t="str">
        <f ca="1">IF(ISBLANK(INDIRECT("S59"))," ",(INDIRECT("S59")))</f>
        <v xml:space="preserve"> </v>
      </c>
      <c r="BD59" s="93" t="str">
        <f ca="1">IF(ISBLANK(INDIRECT("B59"))," ",(INDIRECT("B59")))</f>
        <v xml:space="preserve"> </v>
      </c>
      <c r="BE59" s="93"/>
      <c r="BF59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59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0" spans="2:59" x14ac:dyDescent="0.1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  <c r="R60" s="12"/>
      <c r="S60" s="12"/>
      <c r="T60" s="93" t="s">
        <v>61</v>
      </c>
      <c r="AH60" s="93" t="s">
        <v>182</v>
      </c>
      <c r="AL60" s="93" t="str">
        <f ca="1">IF(ISBLANK(INDIRECT("B60"))," ",(INDIRECT("B60")))</f>
        <v xml:space="preserve"> </v>
      </c>
      <c r="AM60" s="93" t="str">
        <f ca="1">IF(ISBLANK(INDIRECT("C60"))," ",(INDIRECT("C60")))</f>
        <v xml:space="preserve"> </v>
      </c>
      <c r="AN60" s="93" t="str">
        <f ca="1">IF(ISBLANK(INDIRECT("D60"))," ",(INDIRECT("D60")))</f>
        <v xml:space="preserve"> </v>
      </c>
      <c r="AO60" s="93" t="str">
        <f ca="1">IF(ISBLANK(INDIRECT("E60"))," ",(INDIRECT("E60")))</f>
        <v xml:space="preserve"> </v>
      </c>
      <c r="AP60" s="93" t="str">
        <f ca="1">IF(ISBLANK(INDIRECT("F60"))," ",(INDIRECT("F60")))</f>
        <v xml:space="preserve"> </v>
      </c>
      <c r="AQ60" s="93" t="str">
        <f ca="1">IF(ISBLANK(INDIRECT("G60"))," ",(INDIRECT("G60")))</f>
        <v xml:space="preserve"> </v>
      </c>
      <c r="AR60" s="93" t="str">
        <f ca="1">IF(ISBLANK(INDIRECT("H60"))," ",(INDIRECT("H60")))</f>
        <v xml:space="preserve"> </v>
      </c>
      <c r="AS60" s="93" t="str">
        <f ca="1">IF(ISBLANK(INDIRECT("I60"))," ",(INDIRECT("I60")))</f>
        <v xml:space="preserve"> </v>
      </c>
      <c r="AT60" s="93" t="str">
        <f ca="1">IF(ISBLANK(INDIRECT("J60"))," ",(INDIRECT("J60")))</f>
        <v xml:space="preserve"> </v>
      </c>
      <c r="AU60" s="93" t="str">
        <f ca="1">IF(ISBLANK(INDIRECT("K60"))," ",(INDIRECT("K60")))</f>
        <v xml:space="preserve"> </v>
      </c>
      <c r="AV60" s="93" t="str">
        <f ca="1">IF(ISBLANK(INDIRECT("L60"))," ",(INDIRECT("L60")))</f>
        <v xml:space="preserve"> </v>
      </c>
      <c r="AW60" s="93" t="str">
        <f ca="1">IF(ISBLANK(INDIRECT("M60"))," ",(INDIRECT("M60")))</f>
        <v xml:space="preserve"> </v>
      </c>
      <c r="AX60" s="93" t="str">
        <f ca="1">IF(ISBLANK(INDIRECT("N60"))," ",(INDIRECT("N60")))</f>
        <v xml:space="preserve"> </v>
      </c>
      <c r="AY60" s="93" t="str">
        <f ca="1">IF(ISBLANK(INDIRECT("O60"))," ",(INDIRECT("O60")))</f>
        <v xml:space="preserve"> </v>
      </c>
      <c r="AZ60" s="93" t="str">
        <f ca="1">IF(ISBLANK(INDIRECT("P60"))," ",(INDIRECT("P60")))</f>
        <v xml:space="preserve"> </v>
      </c>
      <c r="BA60" s="93" t="str">
        <f ca="1">IF(ISBLANK(INDIRECT("Q60"))," ",(INDIRECT("Q60")))</f>
        <v xml:space="preserve"> </v>
      </c>
      <c r="BB60" s="93" t="str">
        <f ca="1">IF(ISBLANK(INDIRECT("R60"))," ",(INDIRECT("R60")))</f>
        <v xml:space="preserve"> </v>
      </c>
      <c r="BC60" s="93" t="str">
        <f ca="1">IF(ISBLANK(INDIRECT("S60"))," ",(INDIRECT("S60")))</f>
        <v xml:space="preserve"> </v>
      </c>
      <c r="BD60" s="93" t="str">
        <f ca="1">IF(ISBLANK(INDIRECT("B60"))," ",(INDIRECT("B60")))</f>
        <v xml:space="preserve"> </v>
      </c>
      <c r="BE60" s="93"/>
      <c r="BF60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0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1" spans="2:59" x14ac:dyDescent="0.1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3"/>
      <c r="P61" s="13"/>
      <c r="Q61" s="13"/>
      <c r="R61" s="12"/>
      <c r="S61" s="12"/>
      <c r="T61" s="93" t="s">
        <v>64</v>
      </c>
      <c r="AH61" s="93" t="s">
        <v>175</v>
      </c>
      <c r="AL61" s="93" t="str">
        <f ca="1">IF(ISBLANK(INDIRECT("B61"))," ",(INDIRECT("B61")))</f>
        <v xml:space="preserve"> </v>
      </c>
      <c r="AM61" s="93" t="str">
        <f ca="1">IF(ISBLANK(INDIRECT("C61"))," ",(INDIRECT("C61")))</f>
        <v xml:space="preserve"> </v>
      </c>
      <c r="AN61" s="93" t="str">
        <f ca="1">IF(ISBLANK(INDIRECT("D61"))," ",(INDIRECT("D61")))</f>
        <v xml:space="preserve"> </v>
      </c>
      <c r="AO61" s="93" t="str">
        <f ca="1">IF(ISBLANK(INDIRECT("E61"))," ",(INDIRECT("E61")))</f>
        <v xml:space="preserve"> </v>
      </c>
      <c r="AP61" s="93" t="str">
        <f ca="1">IF(ISBLANK(INDIRECT("F61"))," ",(INDIRECT("F61")))</f>
        <v xml:space="preserve"> </v>
      </c>
      <c r="AQ61" s="93" t="str">
        <f ca="1">IF(ISBLANK(INDIRECT("G61"))," ",(INDIRECT("G61")))</f>
        <v xml:space="preserve"> </v>
      </c>
      <c r="AR61" s="93" t="str">
        <f ca="1">IF(ISBLANK(INDIRECT("H61"))," ",(INDIRECT("H61")))</f>
        <v xml:space="preserve"> </v>
      </c>
      <c r="AS61" s="93" t="str">
        <f ca="1">IF(ISBLANK(INDIRECT("I61"))," ",(INDIRECT("I61")))</f>
        <v xml:space="preserve"> </v>
      </c>
      <c r="AT61" s="93" t="str">
        <f ca="1">IF(ISBLANK(INDIRECT("J61"))," ",(INDIRECT("J61")))</f>
        <v xml:space="preserve"> </v>
      </c>
      <c r="AU61" s="93" t="str">
        <f ca="1">IF(ISBLANK(INDIRECT("K61"))," ",(INDIRECT("K61")))</f>
        <v xml:space="preserve"> </v>
      </c>
      <c r="AV61" s="93" t="str">
        <f ca="1">IF(ISBLANK(INDIRECT("L61"))," ",(INDIRECT("L61")))</f>
        <v xml:space="preserve"> </v>
      </c>
      <c r="AW61" s="93" t="str">
        <f ca="1">IF(ISBLANK(INDIRECT("M61"))," ",(INDIRECT("M61")))</f>
        <v xml:space="preserve"> </v>
      </c>
      <c r="AX61" s="93" t="str">
        <f ca="1">IF(ISBLANK(INDIRECT("N61"))," ",(INDIRECT("N61")))</f>
        <v xml:space="preserve"> </v>
      </c>
      <c r="AY61" s="93" t="str">
        <f ca="1">IF(ISBLANK(INDIRECT("O61"))," ",(INDIRECT("O61")))</f>
        <v xml:space="preserve"> </v>
      </c>
      <c r="AZ61" s="93" t="str">
        <f ca="1">IF(ISBLANK(INDIRECT("P61"))," ",(INDIRECT("P61")))</f>
        <v xml:space="preserve"> </v>
      </c>
      <c r="BA61" s="93" t="str">
        <f ca="1">IF(ISBLANK(INDIRECT("Q61"))," ",(INDIRECT("Q61")))</f>
        <v xml:space="preserve"> </v>
      </c>
      <c r="BB61" s="93" t="str">
        <f ca="1">IF(ISBLANK(INDIRECT("R61"))," ",(INDIRECT("R61")))</f>
        <v xml:space="preserve"> </v>
      </c>
      <c r="BC61" s="93" t="str">
        <f ca="1">IF(ISBLANK(INDIRECT("S61"))," ",(INDIRECT("S61")))</f>
        <v xml:space="preserve"> </v>
      </c>
      <c r="BD61" s="93" t="str">
        <f ca="1">IF(ISBLANK(INDIRECT("B61"))," ",(INDIRECT("B61")))</f>
        <v xml:space="preserve"> </v>
      </c>
      <c r="BE61" s="93"/>
      <c r="BF61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1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2" spans="2:59" x14ac:dyDescent="0.1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3"/>
      <c r="P62" s="13"/>
      <c r="Q62" s="13"/>
      <c r="R62" s="12"/>
      <c r="S62" s="12"/>
      <c r="T62" s="93" t="s">
        <v>65</v>
      </c>
      <c r="AH62" s="93" t="s">
        <v>186</v>
      </c>
      <c r="AL62" s="93" t="str">
        <f ca="1">IF(ISBLANK(INDIRECT("B62"))," ",(INDIRECT("B62")))</f>
        <v xml:space="preserve"> </v>
      </c>
      <c r="AM62" s="93" t="str">
        <f ca="1">IF(ISBLANK(INDIRECT("C62"))," ",(INDIRECT("C62")))</f>
        <v xml:space="preserve"> </v>
      </c>
      <c r="AN62" s="93" t="str">
        <f ca="1">IF(ISBLANK(INDIRECT("D62"))," ",(INDIRECT("D62")))</f>
        <v xml:space="preserve"> </v>
      </c>
      <c r="AO62" s="93" t="str">
        <f ca="1">IF(ISBLANK(INDIRECT("E62"))," ",(INDIRECT("E62")))</f>
        <v xml:space="preserve"> </v>
      </c>
      <c r="AP62" s="93" t="str">
        <f ca="1">IF(ISBLANK(INDIRECT("F62"))," ",(INDIRECT("F62")))</f>
        <v xml:space="preserve"> </v>
      </c>
      <c r="AQ62" s="93" t="str">
        <f ca="1">IF(ISBLANK(INDIRECT("G62"))," ",(INDIRECT("G62")))</f>
        <v xml:space="preserve"> </v>
      </c>
      <c r="AR62" s="93" t="str">
        <f ca="1">IF(ISBLANK(INDIRECT("H62"))," ",(INDIRECT("H62")))</f>
        <v xml:space="preserve"> </v>
      </c>
      <c r="AS62" s="93" t="str">
        <f ca="1">IF(ISBLANK(INDIRECT("I62"))," ",(INDIRECT("I62")))</f>
        <v xml:space="preserve"> </v>
      </c>
      <c r="AT62" s="93" t="str">
        <f ca="1">IF(ISBLANK(INDIRECT("J62"))," ",(INDIRECT("J62")))</f>
        <v xml:space="preserve"> </v>
      </c>
      <c r="AU62" s="93" t="str">
        <f ca="1">IF(ISBLANK(INDIRECT("K62"))," ",(INDIRECT("K62")))</f>
        <v xml:space="preserve"> </v>
      </c>
      <c r="AV62" s="93" t="str">
        <f ca="1">IF(ISBLANK(INDIRECT("L62"))," ",(INDIRECT("L62")))</f>
        <v xml:space="preserve"> </v>
      </c>
      <c r="AW62" s="93" t="str">
        <f ca="1">IF(ISBLANK(INDIRECT("M62"))," ",(INDIRECT("M62")))</f>
        <v xml:space="preserve"> </v>
      </c>
      <c r="AX62" s="93" t="str">
        <f ca="1">IF(ISBLANK(INDIRECT("N62"))," ",(INDIRECT("N62")))</f>
        <v xml:space="preserve"> </v>
      </c>
      <c r="AY62" s="93" t="str">
        <f ca="1">IF(ISBLANK(INDIRECT("O62"))," ",(INDIRECT("O62")))</f>
        <v xml:space="preserve"> </v>
      </c>
      <c r="AZ62" s="93" t="str">
        <f ca="1">IF(ISBLANK(INDIRECT("P62"))," ",(INDIRECT("P62")))</f>
        <v xml:space="preserve"> </v>
      </c>
      <c r="BA62" s="93" t="str">
        <f ca="1">IF(ISBLANK(INDIRECT("Q62"))," ",(INDIRECT("Q62")))</f>
        <v xml:space="preserve"> </v>
      </c>
      <c r="BB62" s="93" t="str">
        <f ca="1">IF(ISBLANK(INDIRECT("R62"))," ",(INDIRECT("R62")))</f>
        <v xml:space="preserve"> </v>
      </c>
      <c r="BC62" s="93" t="str">
        <f ca="1">IF(ISBLANK(INDIRECT("S62"))," ",(INDIRECT("S62")))</f>
        <v xml:space="preserve"> </v>
      </c>
      <c r="BD62" s="93" t="str">
        <f ca="1">IF(ISBLANK(INDIRECT("B62"))," ",(INDIRECT("B62")))</f>
        <v xml:space="preserve"> </v>
      </c>
      <c r="BE62" s="93"/>
      <c r="BF62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2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3" spans="2:59" x14ac:dyDescent="0.1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3"/>
      <c r="P63" s="13"/>
      <c r="Q63" s="13"/>
      <c r="R63" s="12"/>
      <c r="S63" s="12"/>
      <c r="T63" s="93" t="s">
        <v>66</v>
      </c>
      <c r="AH63" s="93" t="s">
        <v>153</v>
      </c>
      <c r="AL63" s="93" t="str">
        <f ca="1">IF(ISBLANK(INDIRECT("B63"))," ",(INDIRECT("B63")))</f>
        <v xml:space="preserve"> </v>
      </c>
      <c r="AM63" s="93" t="str">
        <f ca="1">IF(ISBLANK(INDIRECT("C63"))," ",(INDIRECT("C63")))</f>
        <v xml:space="preserve"> </v>
      </c>
      <c r="AN63" s="93" t="str">
        <f ca="1">IF(ISBLANK(INDIRECT("D63"))," ",(INDIRECT("D63")))</f>
        <v xml:space="preserve"> </v>
      </c>
      <c r="AO63" s="93" t="str">
        <f ca="1">IF(ISBLANK(INDIRECT("E63"))," ",(INDIRECT("E63")))</f>
        <v xml:space="preserve"> </v>
      </c>
      <c r="AP63" s="93" t="str">
        <f ca="1">IF(ISBLANK(INDIRECT("F63"))," ",(INDIRECT("F63")))</f>
        <v xml:space="preserve"> </v>
      </c>
      <c r="AQ63" s="93" t="str">
        <f ca="1">IF(ISBLANK(INDIRECT("G63"))," ",(INDIRECT("G63")))</f>
        <v xml:space="preserve"> </v>
      </c>
      <c r="AR63" s="93" t="str">
        <f ca="1">IF(ISBLANK(INDIRECT("H63"))," ",(INDIRECT("H63")))</f>
        <v xml:space="preserve"> </v>
      </c>
      <c r="AS63" s="93" t="str">
        <f ca="1">IF(ISBLANK(INDIRECT("I63"))," ",(INDIRECT("I63")))</f>
        <v xml:space="preserve"> </v>
      </c>
      <c r="AT63" s="93" t="str">
        <f ca="1">IF(ISBLANK(INDIRECT("J63"))," ",(INDIRECT("J63")))</f>
        <v xml:space="preserve"> </v>
      </c>
      <c r="AU63" s="93" t="str">
        <f ca="1">IF(ISBLANK(INDIRECT("K63"))," ",(INDIRECT("K63")))</f>
        <v xml:space="preserve"> </v>
      </c>
      <c r="AV63" s="93" t="str">
        <f ca="1">IF(ISBLANK(INDIRECT("L63"))," ",(INDIRECT("L63")))</f>
        <v xml:space="preserve"> </v>
      </c>
      <c r="AW63" s="93" t="str">
        <f ca="1">IF(ISBLANK(INDIRECT("M63"))," ",(INDIRECT("M63")))</f>
        <v xml:space="preserve"> </v>
      </c>
      <c r="AX63" s="93" t="str">
        <f ca="1">IF(ISBLANK(INDIRECT("N63"))," ",(INDIRECT("N63")))</f>
        <v xml:space="preserve"> </v>
      </c>
      <c r="AY63" s="93" t="str">
        <f ca="1">IF(ISBLANK(INDIRECT("O63"))," ",(INDIRECT("O63")))</f>
        <v xml:space="preserve"> </v>
      </c>
      <c r="AZ63" s="93" t="str">
        <f ca="1">IF(ISBLANK(INDIRECT("P63"))," ",(INDIRECT("P63")))</f>
        <v xml:space="preserve"> </v>
      </c>
      <c r="BA63" s="93" t="str">
        <f ca="1">IF(ISBLANK(INDIRECT("Q63"))," ",(INDIRECT("Q63")))</f>
        <v xml:space="preserve"> </v>
      </c>
      <c r="BB63" s="93" t="str">
        <f ca="1">IF(ISBLANK(INDIRECT("R63"))," ",(INDIRECT("R63")))</f>
        <v xml:space="preserve"> </v>
      </c>
      <c r="BC63" s="93" t="str">
        <f ca="1">IF(ISBLANK(INDIRECT("S63"))," ",(INDIRECT("S63")))</f>
        <v xml:space="preserve"> </v>
      </c>
      <c r="BD63" s="93" t="str">
        <f ca="1">IF(ISBLANK(INDIRECT("B63"))," ",(INDIRECT("B63")))</f>
        <v xml:space="preserve"> </v>
      </c>
      <c r="BE63" s="93"/>
      <c r="BF63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3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4" spans="2:59" x14ac:dyDescent="0.1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3"/>
      <c r="P64" s="13"/>
      <c r="Q64" s="13"/>
      <c r="R64" s="12"/>
      <c r="S64" s="12"/>
      <c r="T64" s="93" t="s">
        <v>67</v>
      </c>
      <c r="AH64" s="93" t="s">
        <v>333</v>
      </c>
      <c r="AL64" s="93" t="str">
        <f ca="1">IF(ISBLANK(INDIRECT("B64"))," ",(INDIRECT("B64")))</f>
        <v xml:space="preserve"> </v>
      </c>
      <c r="AM64" s="93" t="str">
        <f ca="1">IF(ISBLANK(INDIRECT("C64"))," ",(INDIRECT("C64")))</f>
        <v xml:space="preserve"> </v>
      </c>
      <c r="AN64" s="93" t="str">
        <f ca="1">IF(ISBLANK(INDIRECT("D64"))," ",(INDIRECT("D64")))</f>
        <v xml:space="preserve"> </v>
      </c>
      <c r="AO64" s="93" t="str">
        <f ca="1">IF(ISBLANK(INDIRECT("E64"))," ",(INDIRECT("E64")))</f>
        <v xml:space="preserve"> </v>
      </c>
      <c r="AP64" s="93" t="str">
        <f ca="1">IF(ISBLANK(INDIRECT("F64"))," ",(INDIRECT("F64")))</f>
        <v xml:space="preserve"> </v>
      </c>
      <c r="AQ64" s="93" t="str">
        <f ca="1">IF(ISBLANK(INDIRECT("G64"))," ",(INDIRECT("G64")))</f>
        <v xml:space="preserve"> </v>
      </c>
      <c r="AR64" s="93" t="str">
        <f ca="1">IF(ISBLANK(INDIRECT("H64"))," ",(INDIRECT("H64")))</f>
        <v xml:space="preserve"> </v>
      </c>
      <c r="AS64" s="93" t="str">
        <f ca="1">IF(ISBLANK(INDIRECT("I64"))," ",(INDIRECT("I64")))</f>
        <v xml:space="preserve"> </v>
      </c>
      <c r="AT64" s="93" t="str">
        <f ca="1">IF(ISBLANK(INDIRECT("J64"))," ",(INDIRECT("J64")))</f>
        <v xml:space="preserve"> </v>
      </c>
      <c r="AU64" s="93" t="str">
        <f ca="1">IF(ISBLANK(INDIRECT("K64"))," ",(INDIRECT("K64")))</f>
        <v xml:space="preserve"> </v>
      </c>
      <c r="AV64" s="93" t="str">
        <f ca="1">IF(ISBLANK(INDIRECT("L64"))," ",(INDIRECT("L64")))</f>
        <v xml:space="preserve"> </v>
      </c>
      <c r="AW64" s="93" t="str">
        <f ca="1">IF(ISBLANK(INDIRECT("M64"))," ",(INDIRECT("M64")))</f>
        <v xml:space="preserve"> </v>
      </c>
      <c r="AX64" s="93" t="str">
        <f ca="1">IF(ISBLANK(INDIRECT("N64"))," ",(INDIRECT("N64")))</f>
        <v xml:space="preserve"> </v>
      </c>
      <c r="AY64" s="93" t="str">
        <f ca="1">IF(ISBLANK(INDIRECT("O64"))," ",(INDIRECT("O64")))</f>
        <v xml:space="preserve"> </v>
      </c>
      <c r="AZ64" s="93" t="str">
        <f ca="1">IF(ISBLANK(INDIRECT("P64"))," ",(INDIRECT("P64")))</f>
        <v xml:space="preserve"> </v>
      </c>
      <c r="BA64" s="93" t="str">
        <f ca="1">IF(ISBLANK(INDIRECT("Q64"))," ",(INDIRECT("Q64")))</f>
        <v xml:space="preserve"> </v>
      </c>
      <c r="BB64" s="93" t="str">
        <f ca="1">IF(ISBLANK(INDIRECT("R64"))," ",(INDIRECT("R64")))</f>
        <v xml:space="preserve"> </v>
      </c>
      <c r="BC64" s="93" t="str">
        <f ca="1">IF(ISBLANK(INDIRECT("S64"))," ",(INDIRECT("S64")))</f>
        <v xml:space="preserve"> </v>
      </c>
      <c r="BD64" s="93" t="str">
        <f ca="1">IF(ISBLANK(INDIRECT("B64"))," ",(INDIRECT("B64")))</f>
        <v xml:space="preserve"> </v>
      </c>
      <c r="BE64" s="93"/>
      <c r="BF64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4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5" spans="2:59" x14ac:dyDescent="0.1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3"/>
      <c r="P65" s="13"/>
      <c r="Q65" s="13"/>
      <c r="R65" s="12"/>
      <c r="S65" s="12"/>
      <c r="T65" s="93" t="s">
        <v>68</v>
      </c>
      <c r="AH65" s="93" t="s">
        <v>173</v>
      </c>
      <c r="AL65" s="93" t="str">
        <f ca="1">IF(ISBLANK(INDIRECT("B65"))," ",(INDIRECT("B65")))</f>
        <v xml:space="preserve"> </v>
      </c>
      <c r="AM65" s="93" t="str">
        <f ca="1">IF(ISBLANK(INDIRECT("C65"))," ",(INDIRECT("C65")))</f>
        <v xml:space="preserve"> </v>
      </c>
      <c r="AN65" s="93" t="str">
        <f ca="1">IF(ISBLANK(INDIRECT("D65"))," ",(INDIRECT("D65")))</f>
        <v xml:space="preserve"> </v>
      </c>
      <c r="AO65" s="93" t="str">
        <f ca="1">IF(ISBLANK(INDIRECT("E65"))," ",(INDIRECT("E65")))</f>
        <v xml:space="preserve"> </v>
      </c>
      <c r="AP65" s="93" t="str">
        <f ca="1">IF(ISBLANK(INDIRECT("F65"))," ",(INDIRECT("F65")))</f>
        <v xml:space="preserve"> </v>
      </c>
      <c r="AQ65" s="93" t="str">
        <f ca="1">IF(ISBLANK(INDIRECT("G65"))," ",(INDIRECT("G65")))</f>
        <v xml:space="preserve"> </v>
      </c>
      <c r="AR65" s="93" t="str">
        <f ca="1">IF(ISBLANK(INDIRECT("H65"))," ",(INDIRECT("H65")))</f>
        <v xml:space="preserve"> </v>
      </c>
      <c r="AS65" s="93" t="str">
        <f ca="1">IF(ISBLANK(INDIRECT("I65"))," ",(INDIRECT("I65")))</f>
        <v xml:space="preserve"> </v>
      </c>
      <c r="AT65" s="93" t="str">
        <f ca="1">IF(ISBLANK(INDIRECT("J65"))," ",(INDIRECT("J65")))</f>
        <v xml:space="preserve"> </v>
      </c>
      <c r="AU65" s="93" t="str">
        <f ca="1">IF(ISBLANK(INDIRECT("K65"))," ",(INDIRECT("K65")))</f>
        <v xml:space="preserve"> </v>
      </c>
      <c r="AV65" s="93" t="str">
        <f ca="1">IF(ISBLANK(INDIRECT("L65"))," ",(INDIRECT("L65")))</f>
        <v xml:space="preserve"> </v>
      </c>
      <c r="AW65" s="93" t="str">
        <f ca="1">IF(ISBLANK(INDIRECT("M65"))," ",(INDIRECT("M65")))</f>
        <v xml:space="preserve"> </v>
      </c>
      <c r="AX65" s="93" t="str">
        <f ca="1">IF(ISBLANK(INDIRECT("N65"))," ",(INDIRECT("N65")))</f>
        <v xml:space="preserve"> </v>
      </c>
      <c r="AY65" s="93" t="str">
        <f ca="1">IF(ISBLANK(INDIRECT("O65"))," ",(INDIRECT("O65")))</f>
        <v xml:space="preserve"> </v>
      </c>
      <c r="AZ65" s="93" t="str">
        <f ca="1">IF(ISBLANK(INDIRECT("P65"))," ",(INDIRECT("P65")))</f>
        <v xml:space="preserve"> </v>
      </c>
      <c r="BA65" s="93" t="str">
        <f ca="1">IF(ISBLANK(INDIRECT("Q65"))," ",(INDIRECT("Q65")))</f>
        <v xml:space="preserve"> </v>
      </c>
      <c r="BB65" s="93" t="str">
        <f ca="1">IF(ISBLANK(INDIRECT("R65"))," ",(INDIRECT("R65")))</f>
        <v xml:space="preserve"> </v>
      </c>
      <c r="BC65" s="93" t="str">
        <f ca="1">IF(ISBLANK(INDIRECT("S65"))," ",(INDIRECT("S65")))</f>
        <v xml:space="preserve"> </v>
      </c>
      <c r="BD65" s="93" t="str">
        <f ca="1">IF(ISBLANK(INDIRECT("B65"))," ",(INDIRECT("B65")))</f>
        <v xml:space="preserve"> </v>
      </c>
      <c r="BE65" s="93"/>
      <c r="BF65" s="93" t="str">
        <f ca="1">CONCATENATE(Таблиця5[[#This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Row],[Стовпець11]])</f>
        <v xml:space="preserve"> ,  ,  ,  , буд. , кв./оф.  </v>
      </c>
      <c r="BG65" s="93" t="str">
        <f ca="1">IF(Таблиця5[[#This Row],[Стовпець3]]="ФО",CONCATENATE("громадянство: ",Таблиця5[[#This Row],[Стовпець12]],"; адреса: ",Таблиця5[[#This Row],[Стовпець6]],", ",Таблиця5[[#This Row],[Стовпець7]],", ",Таблиця5[[#This Row],[Стовпець8]]),CONCATENATE(,"адреса: ",Таблиця5[[#This Row],[Стовпець6]],", ",Таблиця5[[#This Row],[Стовпець7]],", ",Таблиця5[[#This Row],[Стовпець8]],", ",Таблиця5[[#This Row],[Стовпець9]],", ","буд.",Таблиця5[[#This Row],[Стовпець10]],", ","кв./оф. ",Таблиця5[[#This Row],[Стовпець11]],"; ","ідент.код ",Таблиця5[[#This Row],[Стовпець1]]))</f>
        <v xml:space="preserve">адреса:  ,  ,  ,  , буд. , кв./оф.  ; ідент.код  </v>
      </c>
    </row>
    <row r="66" spans="2:59" x14ac:dyDescent="0.15">
      <c r="AH66" s="93" t="s">
        <v>154</v>
      </c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</row>
    <row r="67" spans="2:59" hidden="1" x14ac:dyDescent="0.15">
      <c r="AH67" s="92" t="s">
        <v>155</v>
      </c>
    </row>
    <row r="68" spans="2:59" hidden="1" x14ac:dyDescent="0.15">
      <c r="AH68" s="92" t="s">
        <v>156</v>
      </c>
    </row>
    <row r="69" spans="2:59" hidden="1" x14ac:dyDescent="0.15">
      <c r="AH69" s="92" t="s">
        <v>158</v>
      </c>
    </row>
    <row r="70" spans="2:59" hidden="1" x14ac:dyDescent="0.15">
      <c r="AH70" s="92" t="s">
        <v>160</v>
      </c>
    </row>
    <row r="71" spans="2:59" hidden="1" x14ac:dyDescent="0.15">
      <c r="AH71" s="92" t="s">
        <v>311</v>
      </c>
    </row>
    <row r="72" spans="2:59" hidden="1" x14ac:dyDescent="0.15">
      <c r="AH72" s="92" t="s">
        <v>161</v>
      </c>
    </row>
    <row r="73" spans="2:59" hidden="1" x14ac:dyDescent="0.15">
      <c r="AH73" s="92" t="s">
        <v>159</v>
      </c>
    </row>
    <row r="74" spans="2:59" hidden="1" x14ac:dyDescent="0.15">
      <c r="AH74" s="92" t="s">
        <v>330</v>
      </c>
    </row>
    <row r="75" spans="2:59" hidden="1" x14ac:dyDescent="0.15">
      <c r="AH75" s="92" t="s">
        <v>344</v>
      </c>
    </row>
    <row r="76" spans="2:59" hidden="1" x14ac:dyDescent="0.15">
      <c r="AH76" s="92" t="s">
        <v>346</v>
      </c>
    </row>
    <row r="77" spans="2:59" hidden="1" x14ac:dyDescent="0.15">
      <c r="AH77" s="92" t="s">
        <v>308</v>
      </c>
    </row>
    <row r="78" spans="2:59" hidden="1" x14ac:dyDescent="0.15">
      <c r="AH78" s="92" t="s">
        <v>304</v>
      </c>
    </row>
    <row r="79" spans="2:59" hidden="1" x14ac:dyDescent="0.15">
      <c r="AH79" s="92" t="s">
        <v>202</v>
      </c>
    </row>
    <row r="80" spans="2:59" hidden="1" x14ac:dyDescent="0.15">
      <c r="AH80" s="92" t="s">
        <v>197</v>
      </c>
    </row>
    <row r="81" spans="34:34" hidden="1" x14ac:dyDescent="0.15">
      <c r="AH81" s="92" t="s">
        <v>198</v>
      </c>
    </row>
    <row r="82" spans="34:34" hidden="1" x14ac:dyDescent="0.15">
      <c r="AH82" s="92" t="s">
        <v>200</v>
      </c>
    </row>
    <row r="83" spans="34:34" hidden="1" x14ac:dyDescent="0.15">
      <c r="AH83" s="92" t="s">
        <v>199</v>
      </c>
    </row>
    <row r="84" spans="34:34" hidden="1" x14ac:dyDescent="0.15">
      <c r="AH84" s="92" t="s">
        <v>201</v>
      </c>
    </row>
    <row r="85" spans="34:34" hidden="1" x14ac:dyDescent="0.15">
      <c r="AH85" s="92" t="s">
        <v>196</v>
      </c>
    </row>
    <row r="86" spans="34:34" hidden="1" x14ac:dyDescent="0.15">
      <c r="AH86" s="92" t="s">
        <v>305</v>
      </c>
    </row>
    <row r="87" spans="34:34" hidden="1" x14ac:dyDescent="0.15">
      <c r="AH87" s="92" t="s">
        <v>203</v>
      </c>
    </row>
    <row r="88" spans="34:34" hidden="1" x14ac:dyDescent="0.15">
      <c r="AH88" s="92" t="s">
        <v>208</v>
      </c>
    </row>
    <row r="89" spans="34:34" hidden="1" x14ac:dyDescent="0.15">
      <c r="AH89" s="92" t="s">
        <v>131</v>
      </c>
    </row>
    <row r="90" spans="34:34" hidden="1" x14ac:dyDescent="0.15">
      <c r="AH90" s="92" t="s">
        <v>207</v>
      </c>
    </row>
    <row r="91" spans="34:34" hidden="1" x14ac:dyDescent="0.15">
      <c r="AH91" s="92" t="s">
        <v>132</v>
      </c>
    </row>
    <row r="92" spans="34:34" hidden="1" x14ac:dyDescent="0.15">
      <c r="AH92" s="92" t="s">
        <v>128</v>
      </c>
    </row>
    <row r="93" spans="34:34" hidden="1" x14ac:dyDescent="0.15">
      <c r="AH93" s="92" t="s">
        <v>129</v>
      </c>
    </row>
    <row r="94" spans="34:34" hidden="1" x14ac:dyDescent="0.15">
      <c r="AH94" s="92" t="s">
        <v>130</v>
      </c>
    </row>
    <row r="95" spans="34:34" hidden="1" x14ac:dyDescent="0.15">
      <c r="AH95" s="92" t="s">
        <v>277</v>
      </c>
    </row>
    <row r="96" spans="34:34" hidden="1" x14ac:dyDescent="0.15">
      <c r="AH96" s="92" t="s">
        <v>209</v>
      </c>
    </row>
    <row r="97" spans="34:34" hidden="1" x14ac:dyDescent="0.15">
      <c r="AH97" s="92" t="s">
        <v>213</v>
      </c>
    </row>
    <row r="98" spans="34:34" hidden="1" x14ac:dyDescent="0.15">
      <c r="AH98" s="92" t="s">
        <v>137</v>
      </c>
    </row>
    <row r="99" spans="34:34" hidden="1" x14ac:dyDescent="0.15">
      <c r="AH99" s="92" t="s">
        <v>150</v>
      </c>
    </row>
    <row r="100" spans="34:34" hidden="1" x14ac:dyDescent="0.15">
      <c r="AH100" s="92" t="s">
        <v>181</v>
      </c>
    </row>
    <row r="101" spans="34:34" hidden="1" x14ac:dyDescent="0.15">
      <c r="AH101" s="92" t="s">
        <v>140</v>
      </c>
    </row>
    <row r="102" spans="34:34" hidden="1" x14ac:dyDescent="0.15">
      <c r="AH102" s="92" t="s">
        <v>141</v>
      </c>
    </row>
    <row r="103" spans="34:34" hidden="1" x14ac:dyDescent="0.15">
      <c r="AH103" s="92" t="s">
        <v>142</v>
      </c>
    </row>
    <row r="104" spans="34:34" hidden="1" x14ac:dyDescent="0.15">
      <c r="AH104" s="92" t="s">
        <v>144</v>
      </c>
    </row>
    <row r="105" spans="34:34" hidden="1" x14ac:dyDescent="0.15">
      <c r="AH105" s="92" t="s">
        <v>145</v>
      </c>
    </row>
    <row r="106" spans="34:34" hidden="1" x14ac:dyDescent="0.15">
      <c r="AH106" s="92" t="s">
        <v>210</v>
      </c>
    </row>
    <row r="107" spans="34:34" hidden="1" x14ac:dyDescent="0.15">
      <c r="AH107" s="92" t="s">
        <v>211</v>
      </c>
    </row>
    <row r="108" spans="34:34" hidden="1" x14ac:dyDescent="0.15">
      <c r="AH108" s="92" t="s">
        <v>147</v>
      </c>
    </row>
    <row r="109" spans="34:34" hidden="1" x14ac:dyDescent="0.15">
      <c r="AH109" s="92" t="s">
        <v>204</v>
      </c>
    </row>
    <row r="110" spans="34:34" hidden="1" x14ac:dyDescent="0.15">
      <c r="AH110" s="92" t="s">
        <v>149</v>
      </c>
    </row>
    <row r="111" spans="34:34" hidden="1" x14ac:dyDescent="0.15">
      <c r="AH111" s="92" t="s">
        <v>212</v>
      </c>
    </row>
    <row r="112" spans="34:34" hidden="1" x14ac:dyDescent="0.15">
      <c r="AH112" s="92" t="s">
        <v>247</v>
      </c>
    </row>
    <row r="113" spans="34:34" hidden="1" x14ac:dyDescent="0.15">
      <c r="AH113" s="92" t="s">
        <v>214</v>
      </c>
    </row>
    <row r="114" spans="34:34" hidden="1" x14ac:dyDescent="0.15">
      <c r="AH114" s="92" t="s">
        <v>217</v>
      </c>
    </row>
    <row r="115" spans="34:34" hidden="1" x14ac:dyDescent="0.15">
      <c r="AH115" s="92" t="s">
        <v>216</v>
      </c>
    </row>
    <row r="116" spans="34:34" hidden="1" x14ac:dyDescent="0.15">
      <c r="AH116" s="92" t="s">
        <v>221</v>
      </c>
    </row>
    <row r="117" spans="34:34" hidden="1" x14ac:dyDescent="0.15">
      <c r="AH117" s="92" t="s">
        <v>218</v>
      </c>
    </row>
    <row r="118" spans="34:34" hidden="1" x14ac:dyDescent="0.15">
      <c r="AH118" s="92" t="s">
        <v>215</v>
      </c>
    </row>
    <row r="119" spans="34:34" hidden="1" x14ac:dyDescent="0.15">
      <c r="AH119" s="92" t="s">
        <v>219</v>
      </c>
    </row>
    <row r="120" spans="34:34" hidden="1" x14ac:dyDescent="0.15">
      <c r="AH120" s="92" t="s">
        <v>220</v>
      </c>
    </row>
    <row r="121" spans="34:34" hidden="1" x14ac:dyDescent="0.15">
      <c r="AH121" s="92" t="s">
        <v>222</v>
      </c>
    </row>
    <row r="122" spans="34:34" hidden="1" x14ac:dyDescent="0.15">
      <c r="AH122" s="92" t="s">
        <v>232</v>
      </c>
    </row>
    <row r="123" spans="34:34" hidden="1" x14ac:dyDescent="0.15">
      <c r="AH123" s="92" t="s">
        <v>231</v>
      </c>
    </row>
    <row r="124" spans="34:34" hidden="1" x14ac:dyDescent="0.15">
      <c r="AH124" s="92" t="s">
        <v>224</v>
      </c>
    </row>
    <row r="125" spans="34:34" hidden="1" x14ac:dyDescent="0.15">
      <c r="AH125" s="92" t="s">
        <v>143</v>
      </c>
    </row>
    <row r="126" spans="34:34" hidden="1" x14ac:dyDescent="0.15">
      <c r="AH126" s="92" t="s">
        <v>223</v>
      </c>
    </row>
    <row r="127" spans="34:34" hidden="1" x14ac:dyDescent="0.15">
      <c r="AH127" s="92" t="s">
        <v>225</v>
      </c>
    </row>
    <row r="128" spans="34:34" hidden="1" x14ac:dyDescent="0.15">
      <c r="AH128" s="92" t="s">
        <v>226</v>
      </c>
    </row>
    <row r="129" spans="34:34" hidden="1" x14ac:dyDescent="0.15">
      <c r="AH129" s="92" t="s">
        <v>228</v>
      </c>
    </row>
    <row r="130" spans="34:34" hidden="1" x14ac:dyDescent="0.15">
      <c r="AH130" s="92" t="s">
        <v>261</v>
      </c>
    </row>
    <row r="131" spans="34:34" hidden="1" x14ac:dyDescent="0.15">
      <c r="AH131" s="92" t="s">
        <v>227</v>
      </c>
    </row>
    <row r="132" spans="34:34" hidden="1" x14ac:dyDescent="0.15">
      <c r="AH132" s="92" t="s">
        <v>229</v>
      </c>
    </row>
    <row r="133" spans="34:34" hidden="1" x14ac:dyDescent="0.15">
      <c r="AH133" s="92" t="s">
        <v>239</v>
      </c>
    </row>
    <row r="134" spans="34:34" hidden="1" x14ac:dyDescent="0.15">
      <c r="AH134" s="92" t="s">
        <v>230</v>
      </c>
    </row>
    <row r="135" spans="34:34" hidden="1" x14ac:dyDescent="0.15">
      <c r="AH135" s="92" t="s">
        <v>263</v>
      </c>
    </row>
    <row r="136" spans="34:34" hidden="1" x14ac:dyDescent="0.15">
      <c r="AH136" s="92" t="s">
        <v>233</v>
      </c>
    </row>
    <row r="137" spans="34:34" hidden="1" x14ac:dyDescent="0.15">
      <c r="AH137" s="92" t="s">
        <v>262</v>
      </c>
    </row>
    <row r="138" spans="34:34" hidden="1" x14ac:dyDescent="0.15">
      <c r="AH138" s="92" t="s">
        <v>240</v>
      </c>
    </row>
    <row r="139" spans="34:34" hidden="1" x14ac:dyDescent="0.15">
      <c r="AH139" s="92" t="s">
        <v>236</v>
      </c>
    </row>
    <row r="140" spans="34:34" hidden="1" x14ac:dyDescent="0.15">
      <c r="AH140" s="92" t="s">
        <v>234</v>
      </c>
    </row>
    <row r="141" spans="34:34" hidden="1" x14ac:dyDescent="0.15">
      <c r="AH141" s="92" t="s">
        <v>235</v>
      </c>
    </row>
    <row r="142" spans="34:34" hidden="1" x14ac:dyDescent="0.15">
      <c r="AH142" s="92" t="s">
        <v>238</v>
      </c>
    </row>
    <row r="143" spans="34:34" hidden="1" x14ac:dyDescent="0.15">
      <c r="AH143" s="92" t="s">
        <v>125</v>
      </c>
    </row>
    <row r="144" spans="34:34" hidden="1" x14ac:dyDescent="0.15">
      <c r="AH144" s="92" t="s">
        <v>242</v>
      </c>
    </row>
    <row r="145" spans="34:34" hidden="1" x14ac:dyDescent="0.15">
      <c r="AH145" s="92" t="s">
        <v>243</v>
      </c>
    </row>
    <row r="146" spans="34:34" hidden="1" x14ac:dyDescent="0.15">
      <c r="AH146" s="92" t="s">
        <v>244</v>
      </c>
    </row>
    <row r="147" spans="34:34" hidden="1" x14ac:dyDescent="0.15">
      <c r="AH147" s="92" t="s">
        <v>255</v>
      </c>
    </row>
    <row r="148" spans="34:34" hidden="1" x14ac:dyDescent="0.15">
      <c r="AH148" s="92" t="s">
        <v>256</v>
      </c>
    </row>
    <row r="149" spans="34:34" hidden="1" x14ac:dyDescent="0.15">
      <c r="AH149" s="92" t="s">
        <v>245</v>
      </c>
    </row>
    <row r="150" spans="34:34" hidden="1" x14ac:dyDescent="0.15">
      <c r="AH150" s="92" t="s">
        <v>246</v>
      </c>
    </row>
    <row r="151" spans="34:34" hidden="1" x14ac:dyDescent="0.15">
      <c r="AH151" s="92" t="s">
        <v>254</v>
      </c>
    </row>
    <row r="152" spans="34:34" hidden="1" x14ac:dyDescent="0.15">
      <c r="AH152" s="92" t="s">
        <v>178</v>
      </c>
    </row>
    <row r="153" spans="34:34" hidden="1" x14ac:dyDescent="0.15">
      <c r="AH153" s="92" t="s">
        <v>257</v>
      </c>
    </row>
    <row r="154" spans="34:34" hidden="1" x14ac:dyDescent="0.15">
      <c r="AH154" s="92" t="s">
        <v>253</v>
      </c>
    </row>
    <row r="155" spans="34:34" hidden="1" x14ac:dyDescent="0.15">
      <c r="AH155" s="92" t="s">
        <v>251</v>
      </c>
    </row>
    <row r="156" spans="34:34" hidden="1" x14ac:dyDescent="0.15">
      <c r="AH156" s="92" t="s">
        <v>259</v>
      </c>
    </row>
    <row r="157" spans="34:34" hidden="1" x14ac:dyDescent="0.15">
      <c r="AH157" s="92" t="s">
        <v>321</v>
      </c>
    </row>
    <row r="158" spans="34:34" hidden="1" x14ac:dyDescent="0.15">
      <c r="AH158" s="92" t="s">
        <v>241</v>
      </c>
    </row>
    <row r="159" spans="34:34" hidden="1" x14ac:dyDescent="0.15">
      <c r="AH159" s="92" t="s">
        <v>117</v>
      </c>
    </row>
    <row r="160" spans="34:34" hidden="1" x14ac:dyDescent="0.15">
      <c r="AH160" s="92" t="s">
        <v>191</v>
      </c>
    </row>
    <row r="161" spans="34:34" hidden="1" x14ac:dyDescent="0.15">
      <c r="AH161" s="92" t="s">
        <v>334</v>
      </c>
    </row>
    <row r="162" spans="34:34" hidden="1" x14ac:dyDescent="0.15">
      <c r="AH162" s="92" t="s">
        <v>258</v>
      </c>
    </row>
    <row r="163" spans="34:34" hidden="1" x14ac:dyDescent="0.15">
      <c r="AH163" s="92" t="s">
        <v>139</v>
      </c>
    </row>
    <row r="164" spans="34:34" hidden="1" x14ac:dyDescent="0.15">
      <c r="AH164" s="92" t="s">
        <v>146</v>
      </c>
    </row>
    <row r="165" spans="34:34" hidden="1" x14ac:dyDescent="0.15">
      <c r="AH165" s="92" t="s">
        <v>283</v>
      </c>
    </row>
    <row r="166" spans="34:34" hidden="1" x14ac:dyDescent="0.15">
      <c r="AH166" s="92" t="s">
        <v>325</v>
      </c>
    </row>
    <row r="167" spans="34:34" hidden="1" x14ac:dyDescent="0.15">
      <c r="AH167" s="92" t="s">
        <v>310</v>
      </c>
    </row>
    <row r="168" spans="34:34" hidden="1" x14ac:dyDescent="0.15">
      <c r="AH168" s="92" t="s">
        <v>265</v>
      </c>
    </row>
    <row r="169" spans="34:34" hidden="1" x14ac:dyDescent="0.15">
      <c r="AH169" s="92" t="s">
        <v>264</v>
      </c>
    </row>
    <row r="170" spans="34:34" hidden="1" x14ac:dyDescent="0.15">
      <c r="AH170" s="92" t="s">
        <v>177</v>
      </c>
    </row>
    <row r="171" spans="34:34" hidden="1" x14ac:dyDescent="0.15">
      <c r="AH171" s="92" t="s">
        <v>266</v>
      </c>
    </row>
    <row r="172" spans="34:34" hidden="1" x14ac:dyDescent="0.15">
      <c r="AH172" s="92" t="s">
        <v>267</v>
      </c>
    </row>
    <row r="173" spans="34:34" hidden="1" x14ac:dyDescent="0.15">
      <c r="AH173" s="92" t="s">
        <v>268</v>
      </c>
    </row>
    <row r="174" spans="34:34" hidden="1" x14ac:dyDescent="0.15">
      <c r="AH174" s="92" t="s">
        <v>269</v>
      </c>
    </row>
    <row r="175" spans="34:34" hidden="1" x14ac:dyDescent="0.15">
      <c r="AH175" s="92" t="s">
        <v>303</v>
      </c>
    </row>
    <row r="176" spans="34:34" hidden="1" x14ac:dyDescent="0.15">
      <c r="AH176" s="92" t="s">
        <v>164</v>
      </c>
    </row>
    <row r="177" spans="34:34" hidden="1" x14ac:dyDescent="0.15">
      <c r="AH177" s="92" t="s">
        <v>306</v>
      </c>
    </row>
    <row r="178" spans="34:34" hidden="1" x14ac:dyDescent="0.15">
      <c r="AH178" s="92" t="s">
        <v>329</v>
      </c>
    </row>
    <row r="179" spans="34:34" hidden="1" x14ac:dyDescent="0.15">
      <c r="AH179" s="92" t="s">
        <v>260</v>
      </c>
    </row>
    <row r="180" spans="34:34" hidden="1" x14ac:dyDescent="0.15">
      <c r="AH180" s="92" t="s">
        <v>271</v>
      </c>
    </row>
    <row r="181" spans="34:34" hidden="1" x14ac:dyDescent="0.15">
      <c r="AH181" s="92" t="s">
        <v>272</v>
      </c>
    </row>
    <row r="182" spans="34:34" hidden="1" x14ac:dyDescent="0.15">
      <c r="AH182" s="92" t="s">
        <v>273</v>
      </c>
    </row>
    <row r="183" spans="34:34" hidden="1" x14ac:dyDescent="0.15">
      <c r="AH183" s="92" t="s">
        <v>276</v>
      </c>
    </row>
    <row r="184" spans="34:34" hidden="1" x14ac:dyDescent="0.15">
      <c r="AH184" s="92" t="s">
        <v>278</v>
      </c>
    </row>
    <row r="185" spans="34:34" hidden="1" x14ac:dyDescent="0.15">
      <c r="AH185" s="92" t="s">
        <v>348</v>
      </c>
    </row>
    <row r="186" spans="34:34" hidden="1" x14ac:dyDescent="0.15">
      <c r="AH186" s="92" t="s">
        <v>280</v>
      </c>
    </row>
    <row r="187" spans="34:34" hidden="1" x14ac:dyDescent="0.15">
      <c r="AH187" s="92" t="s">
        <v>281</v>
      </c>
    </row>
    <row r="188" spans="34:34" hidden="1" x14ac:dyDescent="0.15">
      <c r="AH188" s="92" t="s">
        <v>279</v>
      </c>
    </row>
    <row r="189" spans="34:34" hidden="1" x14ac:dyDescent="0.15">
      <c r="AH189" s="92" t="s">
        <v>157</v>
      </c>
    </row>
    <row r="190" spans="34:34" hidden="1" x14ac:dyDescent="0.15">
      <c r="AH190" s="92" t="s">
        <v>343</v>
      </c>
    </row>
    <row r="191" spans="34:34" hidden="1" x14ac:dyDescent="0.15">
      <c r="AH191" s="92" t="s">
        <v>290</v>
      </c>
    </row>
    <row r="192" spans="34:34" hidden="1" x14ac:dyDescent="0.15">
      <c r="AH192" s="92" t="s">
        <v>291</v>
      </c>
    </row>
    <row r="193" spans="34:34" hidden="1" x14ac:dyDescent="0.15">
      <c r="AH193" s="92" t="s">
        <v>292</v>
      </c>
    </row>
    <row r="194" spans="34:34" hidden="1" x14ac:dyDescent="0.15">
      <c r="AH194" s="92" t="s">
        <v>293</v>
      </c>
    </row>
    <row r="195" spans="34:34" hidden="1" x14ac:dyDescent="0.15">
      <c r="AH195" s="92" t="s">
        <v>192</v>
      </c>
    </row>
    <row r="196" spans="34:34" hidden="1" x14ac:dyDescent="0.15">
      <c r="AH196" s="92" t="s">
        <v>296</v>
      </c>
    </row>
    <row r="197" spans="34:34" hidden="1" x14ac:dyDescent="0.15">
      <c r="AH197" s="92" t="s">
        <v>282</v>
      </c>
    </row>
    <row r="198" spans="34:34" hidden="1" x14ac:dyDescent="0.15">
      <c r="AH198" s="92" t="s">
        <v>294</v>
      </c>
    </row>
    <row r="199" spans="34:34" hidden="1" x14ac:dyDescent="0.15">
      <c r="AH199" s="92" t="s">
        <v>287</v>
      </c>
    </row>
    <row r="200" spans="34:34" hidden="1" x14ac:dyDescent="0.15">
      <c r="AH200" s="92" t="s">
        <v>288</v>
      </c>
    </row>
    <row r="201" spans="34:34" hidden="1" x14ac:dyDescent="0.15">
      <c r="AH201" s="92" t="s">
        <v>289</v>
      </c>
    </row>
    <row r="202" spans="34:34" hidden="1" x14ac:dyDescent="0.15">
      <c r="AH202" s="92" t="s">
        <v>284</v>
      </c>
    </row>
    <row r="203" spans="34:34" hidden="1" x14ac:dyDescent="0.15">
      <c r="AH203" s="92" t="s">
        <v>286</v>
      </c>
    </row>
    <row r="204" spans="34:34" hidden="1" x14ac:dyDescent="0.15">
      <c r="AH204" s="92" t="s">
        <v>295</v>
      </c>
    </row>
    <row r="205" spans="34:34" hidden="1" x14ac:dyDescent="0.15">
      <c r="AH205" s="92" t="s">
        <v>314</v>
      </c>
    </row>
    <row r="206" spans="34:34" hidden="1" x14ac:dyDescent="0.15">
      <c r="AH206" s="92" t="s">
        <v>298</v>
      </c>
    </row>
    <row r="207" spans="34:34" hidden="1" x14ac:dyDescent="0.15">
      <c r="AH207" s="92" t="s">
        <v>249</v>
      </c>
    </row>
    <row r="208" spans="34:34" hidden="1" x14ac:dyDescent="0.15">
      <c r="AH208" s="92" t="s">
        <v>299</v>
      </c>
    </row>
    <row r="209" spans="34:34" hidden="1" x14ac:dyDescent="0.15">
      <c r="AH209" s="92" t="s">
        <v>301</v>
      </c>
    </row>
    <row r="210" spans="34:34" hidden="1" x14ac:dyDescent="0.15">
      <c r="AH210" s="92" t="s">
        <v>121</v>
      </c>
    </row>
    <row r="211" spans="34:34" hidden="1" x14ac:dyDescent="0.15">
      <c r="AH211" s="92" t="s">
        <v>302</v>
      </c>
    </row>
    <row r="212" spans="34:34" hidden="1" x14ac:dyDescent="0.15">
      <c r="AH212" s="92" t="s">
        <v>331</v>
      </c>
    </row>
    <row r="213" spans="34:34" hidden="1" x14ac:dyDescent="0.15">
      <c r="AH213" s="92" t="s">
        <v>336</v>
      </c>
    </row>
    <row r="214" spans="34:34" hidden="1" x14ac:dyDescent="0.15">
      <c r="AH214" s="92" t="s">
        <v>307</v>
      </c>
    </row>
    <row r="215" spans="34:34" hidden="1" x14ac:dyDescent="0.15">
      <c r="AH215" s="92" t="s">
        <v>309</v>
      </c>
    </row>
    <row r="216" spans="34:34" hidden="1" x14ac:dyDescent="0.15">
      <c r="AH216" s="92" t="s">
        <v>297</v>
      </c>
    </row>
    <row r="217" spans="34:34" hidden="1" x14ac:dyDescent="0.15">
      <c r="AH217" s="92" t="s">
        <v>315</v>
      </c>
    </row>
    <row r="218" spans="34:34" hidden="1" x14ac:dyDescent="0.15">
      <c r="AH218" s="92" t="s">
        <v>316</v>
      </c>
    </row>
    <row r="219" spans="34:34" hidden="1" x14ac:dyDescent="0.15">
      <c r="AH219" s="92" t="s">
        <v>138</v>
      </c>
    </row>
    <row r="220" spans="34:34" hidden="1" x14ac:dyDescent="0.15">
      <c r="AH220" s="92" t="s">
        <v>335</v>
      </c>
    </row>
    <row r="221" spans="34:34" hidden="1" x14ac:dyDescent="0.15">
      <c r="AH221" s="92" t="s">
        <v>275</v>
      </c>
    </row>
    <row r="222" spans="34:34" hidden="1" x14ac:dyDescent="0.15">
      <c r="AH222" s="92" t="s">
        <v>317</v>
      </c>
    </row>
    <row r="223" spans="34:34" hidden="1" x14ac:dyDescent="0.15">
      <c r="AH223" s="92" t="s">
        <v>318</v>
      </c>
    </row>
    <row r="224" spans="34:34" hidden="1" x14ac:dyDescent="0.15">
      <c r="AH224" s="92" t="s">
        <v>319</v>
      </c>
    </row>
    <row r="225" spans="34:34" hidden="1" x14ac:dyDescent="0.15">
      <c r="AH225" s="92" t="s">
        <v>320</v>
      </c>
    </row>
    <row r="226" spans="34:34" hidden="1" x14ac:dyDescent="0.15">
      <c r="AH226" s="92" t="s">
        <v>326</v>
      </c>
    </row>
    <row r="227" spans="34:34" hidden="1" x14ac:dyDescent="0.15">
      <c r="AH227" s="92" t="s">
        <v>322</v>
      </c>
    </row>
    <row r="228" spans="34:34" hidden="1" x14ac:dyDescent="0.15">
      <c r="AH228" s="92" t="s">
        <v>323</v>
      </c>
    </row>
    <row r="229" spans="34:34" hidden="1" x14ac:dyDescent="0.15">
      <c r="AH229" s="92" t="s">
        <v>324</v>
      </c>
    </row>
    <row r="230" spans="34:34" hidden="1" x14ac:dyDescent="0.15">
      <c r="AH230" s="92" t="s">
        <v>327</v>
      </c>
    </row>
    <row r="231" spans="34:34" hidden="1" x14ac:dyDescent="0.15">
      <c r="AH231" s="92" t="s">
        <v>195</v>
      </c>
    </row>
    <row r="232" spans="34:34" hidden="1" x14ac:dyDescent="0.15">
      <c r="AH232" s="92" t="s">
        <v>340</v>
      </c>
    </row>
    <row r="233" spans="34:34" hidden="1" x14ac:dyDescent="0.15">
      <c r="AH233" s="92" t="s">
        <v>342</v>
      </c>
    </row>
    <row r="234" spans="34:34" hidden="1" x14ac:dyDescent="0.15">
      <c r="AH234" s="92" t="s">
        <v>339</v>
      </c>
    </row>
    <row r="235" spans="34:34" hidden="1" x14ac:dyDescent="0.15">
      <c r="AH235" s="92" t="s">
        <v>162</v>
      </c>
    </row>
    <row r="236" spans="34:34" hidden="1" x14ac:dyDescent="0.15">
      <c r="AH236" s="92" t="s">
        <v>165</v>
      </c>
    </row>
    <row r="237" spans="34:34" hidden="1" x14ac:dyDescent="0.15">
      <c r="AH237" s="92" t="s">
        <v>270</v>
      </c>
    </row>
    <row r="238" spans="34:34" hidden="1" x14ac:dyDescent="0.15">
      <c r="AH238" s="92" t="s">
        <v>166</v>
      </c>
    </row>
    <row r="239" spans="34:34" hidden="1" x14ac:dyDescent="0.15">
      <c r="AH239" s="92" t="s">
        <v>163</v>
      </c>
    </row>
    <row r="240" spans="34:34" hidden="1" x14ac:dyDescent="0.15">
      <c r="AH240" s="92" t="s">
        <v>169</v>
      </c>
    </row>
    <row r="241" spans="34:34" hidden="1" x14ac:dyDescent="0.15">
      <c r="AH241" s="92" t="s">
        <v>168</v>
      </c>
    </row>
    <row r="242" spans="34:34" hidden="1" x14ac:dyDescent="0.15">
      <c r="AH242" s="92" t="s">
        <v>170</v>
      </c>
    </row>
    <row r="243" spans="34:34" hidden="1" x14ac:dyDescent="0.15">
      <c r="AH243" s="92" t="s">
        <v>171</v>
      </c>
    </row>
    <row r="244" spans="34:34" hidden="1" x14ac:dyDescent="0.15">
      <c r="AH244" s="92" t="s">
        <v>172</v>
      </c>
    </row>
    <row r="245" spans="34:34" hidden="1" x14ac:dyDescent="0.15">
      <c r="AH245" s="92" t="s">
        <v>148</v>
      </c>
    </row>
    <row r="246" spans="34:34" hidden="1" x14ac:dyDescent="0.15">
      <c r="AH246" s="92" t="s">
        <v>133</v>
      </c>
    </row>
    <row r="247" spans="34:34" hidden="1" x14ac:dyDescent="0.15">
      <c r="AH247" s="92" t="s">
        <v>135</v>
      </c>
    </row>
    <row r="248" spans="34:34" hidden="1" x14ac:dyDescent="0.15">
      <c r="AH248" s="92" t="s">
        <v>151</v>
      </c>
    </row>
    <row r="249" spans="34:34" hidden="1" x14ac:dyDescent="0.15">
      <c r="AH249" s="92" t="s">
        <v>136</v>
      </c>
    </row>
    <row r="250" spans="34:34" hidden="1" x14ac:dyDescent="0.15">
      <c r="AH250" s="92" t="s">
        <v>237</v>
      </c>
    </row>
    <row r="251" spans="34:34" hidden="1" x14ac:dyDescent="0.15">
      <c r="AH251" s="92" t="s">
        <v>313</v>
      </c>
    </row>
    <row r="252" spans="34:34" hidden="1" x14ac:dyDescent="0.15">
      <c r="AH252" s="92" t="s">
        <v>312</v>
      </c>
    </row>
    <row r="253" spans="34:34" hidden="1" x14ac:dyDescent="0.15">
      <c r="AH253" s="92" t="s">
        <v>134</v>
      </c>
    </row>
    <row r="254" spans="34:34" hidden="1" x14ac:dyDescent="0.15">
      <c r="AH254" s="92" t="s">
        <v>345</v>
      </c>
    </row>
    <row r="255" spans="34:34" hidden="1" x14ac:dyDescent="0.15">
      <c r="AH255" s="92" t="s">
        <v>205</v>
      </c>
    </row>
    <row r="256" spans="34:34" hidden="1" x14ac:dyDescent="0.15">
      <c r="AH256" s="92" t="s">
        <v>206</v>
      </c>
    </row>
    <row r="257" hidden="1" x14ac:dyDescent="0.15"/>
    <row r="258" hidden="1" x14ac:dyDescent="0.15"/>
    <row r="259" hidden="1" x14ac:dyDescent="0.15"/>
  </sheetData>
  <sheetProtection algorithmName="SHA-512" hashValue="81EuS5NoAPhfECsKhAQG7s1X6J6LGW9KYcwikBL/+cZJhCefQiiuilYeT5BTE+vsgh3HKySf1TF0hQoKS2tmmA==" saltValue="BcJ9zHaoVh6ULIPaT6sUEA==" spinCount="100000" sheet="1" formatColumns="0" formatRows="0" autoFilter="0"/>
  <sortState ref="AH1:AH256">
    <sortCondition ref="AH1"/>
  </sortState>
  <mergeCells count="13">
    <mergeCell ref="G19:L19"/>
    <mergeCell ref="M19:N19"/>
    <mergeCell ref="B8:C8"/>
    <mergeCell ref="D3:J3"/>
    <mergeCell ref="D4:J4"/>
    <mergeCell ref="D14:J14"/>
    <mergeCell ref="D13:J13"/>
    <mergeCell ref="B6:C6"/>
    <mergeCell ref="D12:J12"/>
    <mergeCell ref="D11:J11"/>
    <mergeCell ref="D8:J8"/>
    <mergeCell ref="D7:J7"/>
    <mergeCell ref="B10:C10"/>
  </mergeCells>
  <dataValidations count="4">
    <dataValidation type="list" allowBlank="1" showInputMessage="1" showErrorMessage="1" sqref="D21:D65">
      <formula1>"Д,МФУ,ПК,ФО,ЮО,ТГ,ІСІ,,І"</formula1>
    </dataValidation>
    <dataValidation type="list" allowBlank="1" showInputMessage="1" showErrorMessage="1" sqref="E21:F65">
      <formula1>"Так,Ні"</formula1>
    </dataValidation>
    <dataValidation type="date" operator="greaterThanOrEqual" allowBlank="1" showInputMessage="1" showErrorMessage="1" sqref="D13:J14">
      <formula1>44391</formula1>
    </dataValidation>
    <dataValidation type="list" allowBlank="1" showInputMessage="1" showErrorMessage="1" sqref="G21:G65 M21:M65">
      <formula1>$AH$1:$AH$255</formula1>
    </dataValidation>
  </dataValidations>
  <pageMargins left="0.7" right="0.7" top="0.75" bottom="0.75" header="0.3" footer="0.3"/>
  <pageSetup paperSize="9" orientation="portrait" horizontalDpi="300" verticalDpi="300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M117"/>
  <sheetViews>
    <sheetView showGridLines="0" zoomScale="70" zoomScaleNormal="70" workbookViewId="0">
      <selection sqref="A1:L1"/>
    </sheetView>
  </sheetViews>
  <sheetFormatPr defaultColWidth="9.109375" defaultRowHeight="13.2" zeroHeight="1" x14ac:dyDescent="0.25"/>
  <cols>
    <col min="1" max="1" width="4.109375" style="42" customWidth="1"/>
    <col min="2" max="2" width="32" style="42" customWidth="1"/>
    <col min="3" max="3" width="11.21875" style="42" customWidth="1"/>
    <col min="4" max="7" width="11.33203125" style="42" customWidth="1"/>
    <col min="8" max="8" width="19.33203125" style="42" customWidth="1"/>
    <col min="9" max="9" width="20.6640625" style="42" customWidth="1"/>
    <col min="10" max="10" width="28.6640625" style="42" customWidth="1"/>
    <col min="11" max="11" width="17.5546875" style="42" customWidth="1"/>
    <col min="12" max="13" width="38.77734375" style="42" customWidth="1"/>
    <col min="14" max="14" width="9.109375" style="42" customWidth="1"/>
    <col min="15" max="16384" width="9.109375" style="42"/>
  </cols>
  <sheetData>
    <row r="1" spans="1:13" ht="14.4" x14ac:dyDescent="0.3">
      <c r="A1" s="145" t="s">
        <v>376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/>
    </row>
    <row r="2" spans="1:13" x14ac:dyDescent="0.25">
      <c r="A2" s="45"/>
      <c r="I2" s="46" t="s">
        <v>69</v>
      </c>
      <c r="J2" s="44" t="str">
        <f ca="1">'Таблиця для заповнення'!$AB$13</f>
        <v xml:space="preserve"> </v>
      </c>
      <c r="K2" s="68" t="s">
        <v>377</v>
      </c>
    </row>
    <row r="3" spans="1:13" x14ac:dyDescent="0.25">
      <c r="A3" s="9" t="s">
        <v>3</v>
      </c>
    </row>
    <row r="4" spans="1:13" x14ac:dyDescent="0.25">
      <c r="A4" s="67" t="s">
        <v>378</v>
      </c>
      <c r="B4" s="148" t="str">
        <f ca="1">CONCATENATE('Таблиця для заповнення'!$AB$3," (код ",'Таблиця для заповнення'!$AB$4,")")</f>
        <v xml:space="preserve">  (код  )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72" t="s">
        <v>380</v>
      </c>
    </row>
    <row r="5" spans="1:13" x14ac:dyDescent="0.25">
      <c r="A5" s="147" t="s">
        <v>379</v>
      </c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</row>
    <row r="6" spans="1:13" ht="24" customHeight="1" x14ac:dyDescent="0.25">
      <c r="A6" s="146" t="s">
        <v>15</v>
      </c>
      <c r="B6" s="146" t="s">
        <v>381</v>
      </c>
      <c r="C6" s="146" t="s">
        <v>8</v>
      </c>
      <c r="D6" s="146" t="s">
        <v>382</v>
      </c>
      <c r="E6" s="146" t="s">
        <v>395</v>
      </c>
      <c r="F6" s="146"/>
      <c r="G6" s="146"/>
      <c r="H6" s="149" t="s">
        <v>402</v>
      </c>
      <c r="I6" s="150"/>
      <c r="J6" s="150"/>
      <c r="K6" s="151"/>
      <c r="L6" s="146" t="s">
        <v>383</v>
      </c>
      <c r="M6" s="146" t="s">
        <v>384</v>
      </c>
    </row>
    <row r="7" spans="1:13" ht="57" customHeight="1" x14ac:dyDescent="0.25">
      <c r="A7" s="146"/>
      <c r="B7" s="146"/>
      <c r="C7" s="146"/>
      <c r="D7" s="146"/>
      <c r="E7" s="65" t="s">
        <v>16</v>
      </c>
      <c r="F7" s="65" t="s">
        <v>17</v>
      </c>
      <c r="G7" s="65" t="s">
        <v>18</v>
      </c>
      <c r="H7" s="65" t="s">
        <v>398</v>
      </c>
      <c r="I7" s="29" t="s">
        <v>399</v>
      </c>
      <c r="J7" s="29" t="s">
        <v>400</v>
      </c>
      <c r="K7" s="29" t="s">
        <v>401</v>
      </c>
      <c r="L7" s="146"/>
      <c r="M7" s="146"/>
    </row>
    <row r="8" spans="1:13" x14ac:dyDescent="0.25">
      <c r="A8" s="82" t="s">
        <v>22</v>
      </c>
      <c r="B8" s="83" t="s">
        <v>23</v>
      </c>
      <c r="C8" s="83" t="s">
        <v>24</v>
      </c>
      <c r="D8" s="83" t="s">
        <v>30</v>
      </c>
      <c r="E8" s="83" t="s">
        <v>25</v>
      </c>
      <c r="F8" s="83" t="s">
        <v>26</v>
      </c>
      <c r="G8" s="83" t="s">
        <v>27</v>
      </c>
      <c r="H8" s="83" t="s">
        <v>28</v>
      </c>
      <c r="I8" s="83" t="s">
        <v>29</v>
      </c>
      <c r="J8" s="83" t="s">
        <v>31</v>
      </c>
      <c r="K8" s="83" t="s">
        <v>32</v>
      </c>
      <c r="L8" s="83" t="s">
        <v>33</v>
      </c>
      <c r="M8" s="88" t="s">
        <v>34</v>
      </c>
    </row>
    <row r="9" spans="1:13" s="43" customFormat="1" ht="31.2" customHeight="1" x14ac:dyDescent="0.25">
      <c r="A9" s="30" t="str">
        <f ca="1">IF(B9="","",1)</f>
        <v/>
      </c>
      <c r="B9" s="31" t="str">
        <f t="array" aca="1" ref="B9" ca="1">IFERROR(INDEX(Таблиця5[Стовпець2],SMALL(IF(Таблиця5[Стовпець4]="Так",ROW(Таблиця5[Стовпець2])-20),'Таблиця для заповнення'!T21)),"")</f>
        <v/>
      </c>
      <c r="C9" s="32" t="str">
        <f ca="1">IFERROR(VLOOKUP(B9,Таблиця5[[Стовпець2]:[Стовпець18]],2,0),"")</f>
        <v/>
      </c>
      <c r="D9" s="32" t="str">
        <f ca="1">IFERROR(VLOOKUP(B9,Таблица4[[Прізвище,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9" s="32" t="str">
        <f ca="1">IFERROR(VLOOKUP('Для друкування'!$B9,Таблиця5[[#All],[Стовпець2]:[сайт]],13,0),"")</f>
        <v/>
      </c>
      <c r="F9" s="32" t="str">
        <f ca="1">IFERROR(VLOOKUP('Для друкування'!$B9,Таблиця5[[#All],[Стовпець2]:[сайт]],14,0),"")</f>
        <v/>
      </c>
      <c r="G9" s="32" t="str">
        <f ca="1">IFERROR(VLOOKUP('Для друкування'!$B9,Таблиця5[[#All],[Стовпець2]:[сайт]],15,0),"")</f>
        <v/>
      </c>
      <c r="H9" s="31" t="str">
        <f ca="1">IFERROR(VLOOKUP('Для друкування'!$B9,Таблиця5[[#All],[Стовпець2]:[сайт]],18,0),"")</f>
        <v/>
      </c>
      <c r="I9" s="32" t="str">
        <f ca="1">IFERROR(VLOOKUP('Для друкування'!$B9,Таблиця5[[#All],[Стовпець2]:[сайт]],5,0),"")</f>
        <v/>
      </c>
      <c r="J9" s="32" t="str">
        <f ca="1">IFERROR(VLOOKUP('Для друкування'!$B9,Таблиця5[[#All],[Стовпець2]:[сайт]],20,0),"")</f>
        <v/>
      </c>
      <c r="K9" s="32" t="str">
        <f ca="1">IFERROR(VLOOKUP('Для друкування'!$B9,Таблиця5[[#All],[Стовпець2]:[сайт]],11,0),"")</f>
        <v/>
      </c>
      <c r="L9" s="31" t="str">
        <f ca="1">IFERROR(VLOOKUP('Для друкування'!$B9,Таблиця5[[#All],[Стовпець2]:[сайт]],17,0),"")</f>
        <v/>
      </c>
      <c r="M9" s="31" t="str">
        <f ca="1">IFERROR(VLOOKUP('Для друкування'!$B9,Таблиця5[[#All],[Стовпець2]:[сайт]],16,0),"")</f>
        <v/>
      </c>
    </row>
    <row r="10" spans="1:13" s="43" customFormat="1" ht="31.2" customHeight="1" x14ac:dyDescent="0.25">
      <c r="A10" s="30" t="str">
        <f ca="1">IFERROR(IF('Для друкування'!$B10="","",MAX($A$8:A9)+1),"")</f>
        <v/>
      </c>
      <c r="B10" s="31" t="str">
        <f t="array" aca="1" ref="B10" ca="1">IFERROR(INDEX(Таблиця5[Стовпець2],SMALL(IF(Таблиця5[Стовпець4]="Так",ROW(Таблиця5[Стовпець2])-20),'Таблиця для заповнення'!T22)),"")</f>
        <v/>
      </c>
      <c r="C10" s="32" t="str">
        <f ca="1">IFERROR(VLOOKUP(B10,Таблиця5[[Стовпець2]:[Стовпець18]],2,0),"")</f>
        <v/>
      </c>
      <c r="D10" s="32" t="str">
        <f ca="1">IFERROR(VLOOKUP(B10,Таблица4[[Прізвище,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0" s="32" t="str">
        <f ca="1">IFERROR(VLOOKUP('Для друкування'!$B10,Таблиця5[[#All],[Стовпець2]:[сайт]],13,0),"")</f>
        <v/>
      </c>
      <c r="F10" s="32" t="str">
        <f ca="1">IFERROR(VLOOKUP('Для друкування'!$B10,Таблиця5[[#All],[Стовпець2]:[сайт]],14,0),"")</f>
        <v/>
      </c>
      <c r="G10" s="32" t="str">
        <f ca="1">IFERROR(VLOOKUP('Для друкування'!$B10,Таблиця5[[#All],[Стовпець2]:[сайт]],15,0),"")</f>
        <v/>
      </c>
      <c r="H10" s="31" t="str">
        <f ca="1">IFERROR(VLOOKUP('Для друкування'!$B10,Таблиця5[[#All],[Стовпець2]:[сайт]],18,0),"")</f>
        <v/>
      </c>
      <c r="I10" s="32" t="str">
        <f ca="1">IFERROR(VLOOKUP('Для друкування'!$B10,Таблиця5[[#All],[Стовпець2]:[сайт]],5,0),"")</f>
        <v/>
      </c>
      <c r="J10" s="32" t="str">
        <f ca="1">IFERROR(VLOOKUP('Для друкування'!$B10,Таблиця5[[#All],[Стовпець2]:[сайт]],20,0),"")</f>
        <v/>
      </c>
      <c r="K10" s="32" t="str">
        <f ca="1">IFERROR(VLOOKUP('Для друкування'!$B10,Таблиця5[[#All],[Стовпець2]:[сайт]],11,0),"")</f>
        <v/>
      </c>
      <c r="L10" s="31" t="str">
        <f ca="1">IFERROR(VLOOKUP('Для друкування'!$B10,Таблиця5[[#All],[Стовпець2]:[сайт]],17,0),"")</f>
        <v/>
      </c>
      <c r="M10" s="31" t="str">
        <f ca="1">IFERROR(VLOOKUP('Для друкування'!$B10,Таблиця5[[#All],[Стовпець2]:[сайт]],16,0),"")</f>
        <v/>
      </c>
    </row>
    <row r="11" spans="1:13" s="43" customFormat="1" ht="31.2" customHeight="1" x14ac:dyDescent="0.25">
      <c r="A11" s="30" t="str">
        <f ca="1">IFERROR(IF('Для друкування'!$B11="","",MAX($A$8:A10)+1),"")</f>
        <v/>
      </c>
      <c r="B11" s="31" t="str">
        <f t="array" aca="1" ref="B11" ca="1">IFERROR(INDEX(Таблиця5[Стовпець2],SMALL(IF(Таблиця5[Стовпець4]="Так",ROW(Таблиця5[Стовпець2])-20),'Таблиця для заповнення'!T23)),"")</f>
        <v/>
      </c>
      <c r="C11" s="32" t="str">
        <f ca="1">IFERROR(VLOOKUP(B11,Таблиця5[[Стовпець2]:[Стовпець18]],2,0),"")</f>
        <v/>
      </c>
      <c r="D11" s="32" t="str">
        <f ca="1">IFERROR(VLOOKUP(B11,Таблица4[[Прізвище,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1" s="32" t="str">
        <f ca="1">IFERROR(VLOOKUP('Для друкування'!$B11,Таблиця5[[#All],[Стовпець2]:[сайт]],13,0),"")</f>
        <v/>
      </c>
      <c r="F11" s="32" t="str">
        <f ca="1">IFERROR(VLOOKUP('Для друкування'!$B11,Таблиця5[[#All],[Стовпець2]:[сайт]],14,0),"")</f>
        <v/>
      </c>
      <c r="G11" s="32" t="str">
        <f ca="1">IFERROR(VLOOKUP('Для друкування'!$B11,Таблиця5[[#All],[Стовпець2]:[сайт]],15,0),"")</f>
        <v/>
      </c>
      <c r="H11" s="31" t="str">
        <f ca="1">IFERROR(VLOOKUP('Для друкування'!$B11,Таблиця5[[#All],[Стовпець2]:[сайт]],18,0),"")</f>
        <v/>
      </c>
      <c r="I11" s="32" t="str">
        <f ca="1">IFERROR(VLOOKUP('Для друкування'!$B11,Таблиця5[[#All],[Стовпець2]:[сайт]],5,0),"")</f>
        <v/>
      </c>
      <c r="J11" s="32" t="str">
        <f ca="1">IFERROR(VLOOKUP('Для друкування'!$B11,Таблиця5[[#All],[Стовпець2]:[сайт]],20,0),"")</f>
        <v/>
      </c>
      <c r="K11" s="32" t="str">
        <f ca="1">IFERROR(VLOOKUP('Для друкування'!$B11,Таблиця5[[#All],[Стовпець2]:[сайт]],11,0),"")</f>
        <v/>
      </c>
      <c r="L11" s="31" t="str">
        <f ca="1">IFERROR(VLOOKUP('Для друкування'!$B11,Таблиця5[[#All],[Стовпець2]:[сайт]],17,0),"")</f>
        <v/>
      </c>
      <c r="M11" s="31" t="str">
        <f ca="1">IFERROR(VLOOKUP('Для друкування'!$B11,Таблиця5[[#All],[Стовпець2]:[сайт]],16,0),"")</f>
        <v/>
      </c>
    </row>
    <row r="12" spans="1:13" s="43" customFormat="1" ht="31.2" customHeight="1" x14ac:dyDescent="0.25">
      <c r="A12" s="30" t="str">
        <f ca="1">IFERROR(IF('Для друкування'!$B12="","",MAX($A$8:A11)+1),"")</f>
        <v/>
      </c>
      <c r="B12" s="31" t="str">
        <f t="array" aca="1" ref="B12" ca="1">IFERROR(INDEX(Таблиця5[Стовпець2],SMALL(IF(Таблиця5[Стовпець4]="Так",ROW(Таблиця5[Стовпець2])-20),'Таблиця для заповнення'!T24)),"")</f>
        <v/>
      </c>
      <c r="C12" s="32" t="str">
        <f ca="1">IFERROR(VLOOKUP(B12,Таблиця5[[Стовпець2]:[Стовпець18]],2,0),"")</f>
        <v/>
      </c>
      <c r="D12" s="32" t="str">
        <f ca="1">IFERROR(VLOOKUP(B12,Таблица4[[Прізвище,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2" s="32" t="str">
        <f ca="1">IFERROR(VLOOKUP('Для друкування'!$B12,Таблиця5[[#All],[Стовпець2]:[сайт]],13,0),"")</f>
        <v/>
      </c>
      <c r="F12" s="32" t="str">
        <f ca="1">IFERROR(VLOOKUP('Для друкування'!$B12,Таблиця5[[#All],[Стовпець2]:[сайт]],14,0),"")</f>
        <v/>
      </c>
      <c r="G12" s="32" t="str">
        <f ca="1">IFERROR(VLOOKUP('Для друкування'!$B12,Таблиця5[[#All],[Стовпець2]:[сайт]],15,0),"")</f>
        <v/>
      </c>
      <c r="H12" s="31" t="str">
        <f ca="1">IFERROR(VLOOKUP('Для друкування'!$B12,Таблиця5[[#All],[Стовпець2]:[сайт]],18,0),"")</f>
        <v/>
      </c>
      <c r="I12" s="32" t="str">
        <f ca="1">IFERROR(VLOOKUP('Для друкування'!$B12,Таблиця5[[#All],[Стовпець2]:[сайт]],5,0),"")</f>
        <v/>
      </c>
      <c r="J12" s="32" t="str">
        <f ca="1">IFERROR(VLOOKUP('Для друкування'!$B12,Таблиця5[[#All],[Стовпець2]:[сайт]],20,0),"")</f>
        <v/>
      </c>
      <c r="K12" s="32" t="str">
        <f ca="1">IFERROR(VLOOKUP('Для друкування'!$B12,Таблиця5[[#All],[Стовпець2]:[сайт]],11,0),"")</f>
        <v/>
      </c>
      <c r="L12" s="31" t="str">
        <f ca="1">IFERROR(VLOOKUP('Для друкування'!$B12,Таблиця5[[#All],[Стовпець2]:[сайт]],17,0),"")</f>
        <v/>
      </c>
      <c r="M12" s="31" t="str">
        <f ca="1">IFERROR(VLOOKUP('Для друкування'!$B12,Таблиця5[[#All],[Стовпець2]:[сайт]],16,0),"")</f>
        <v/>
      </c>
    </row>
    <row r="13" spans="1:13" s="43" customFormat="1" ht="31.2" customHeight="1" x14ac:dyDescent="0.25">
      <c r="A13" s="30" t="str">
        <f ca="1">IFERROR(IF('Для друкування'!$B13="","",MAX($A$8:A12)+1),"")</f>
        <v/>
      </c>
      <c r="B13" s="31" t="str">
        <f t="array" aca="1" ref="B13" ca="1">IFERROR(INDEX(Таблиця5[Стовпець2],SMALL(IF(Таблиця5[Стовпець4]="Так",ROW(Таблиця5[Стовпець2])-20),'Таблиця для заповнення'!T25)),"")</f>
        <v/>
      </c>
      <c r="C13" s="32" t="str">
        <f ca="1">IFERROR(VLOOKUP(B13,Таблиця5[[Стовпець2]:[Стовпець18]],2,0),"")</f>
        <v/>
      </c>
      <c r="D13" s="32" t="str">
        <f ca="1">IFERROR(VLOOKUP(B13,Таблица4[[Прізвище,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3" s="32" t="str">
        <f ca="1">IFERROR(VLOOKUP('Для друкування'!$B13,Таблиця5[[#All],[Стовпець2]:[сайт]],13,0),"")</f>
        <v/>
      </c>
      <c r="F13" s="32" t="str">
        <f ca="1">IFERROR(VLOOKUP('Для друкування'!$B13,Таблиця5[[#All],[Стовпець2]:[сайт]],14,0),"")</f>
        <v/>
      </c>
      <c r="G13" s="32" t="str">
        <f ca="1">IFERROR(VLOOKUP('Для друкування'!$B13,Таблиця5[[#All],[Стовпець2]:[сайт]],15,0),"")</f>
        <v/>
      </c>
      <c r="H13" s="31" t="str">
        <f ca="1">IFERROR(VLOOKUP('Для друкування'!$B13,Таблиця5[[#All],[Стовпець2]:[сайт]],18,0),"")</f>
        <v/>
      </c>
      <c r="I13" s="32" t="str">
        <f ca="1">IFERROR(VLOOKUP('Для друкування'!$B13,Таблиця5[[#All],[Стовпець2]:[сайт]],5,0),"")</f>
        <v/>
      </c>
      <c r="J13" s="32" t="str">
        <f ca="1">IFERROR(VLOOKUP('Для друкування'!$B13,Таблиця5[[#All],[Стовпець2]:[сайт]],20,0),"")</f>
        <v/>
      </c>
      <c r="K13" s="32" t="str">
        <f ca="1">IFERROR(VLOOKUP('Для друкування'!$B13,Таблиця5[[#All],[Стовпець2]:[сайт]],11,0),"")</f>
        <v/>
      </c>
      <c r="L13" s="31" t="str">
        <f ca="1">IFERROR(VLOOKUP('Для друкування'!$B13,Таблиця5[[#All],[Стовпець2]:[сайт]],17,0),"")</f>
        <v/>
      </c>
      <c r="M13" s="31" t="str">
        <f ca="1">IFERROR(VLOOKUP('Для друкування'!$B13,Таблиця5[[#All],[Стовпець2]:[сайт]],16,0),"")</f>
        <v/>
      </c>
    </row>
    <row r="14" spans="1:13" s="43" customFormat="1" ht="31.2" customHeight="1" x14ac:dyDescent="0.25">
      <c r="A14" s="30" t="str">
        <f ca="1">IFERROR(IF('Для друкування'!$B14="","",MAX($A$8:A13)+1),"")</f>
        <v/>
      </c>
      <c r="B14" s="31" t="str">
        <f t="array" aca="1" ref="B14" ca="1">IFERROR(INDEX(Таблиця5[Стовпець2],SMALL(IF(Таблиця5[Стовпець4]="Так",ROW(Таблиця5[Стовпець2])-20),'Таблиця для заповнення'!T26)),"")</f>
        <v/>
      </c>
      <c r="C14" s="32" t="str">
        <f ca="1">IFERROR(VLOOKUP(B14,Таблиця5[[Стовпець2]:[Стовпець18]],2,0),"")</f>
        <v/>
      </c>
      <c r="D14" s="32" t="str">
        <f ca="1">IFERROR(VLOOKUP(B14,Таблица4[[Прізвище,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4" s="32" t="str">
        <f ca="1">IFERROR(VLOOKUP('Для друкування'!$B14,Таблиця5[[#All],[Стовпець2]:[сайт]],13,0),"")</f>
        <v/>
      </c>
      <c r="F14" s="32" t="str">
        <f ca="1">IFERROR(VLOOKUP('Для друкування'!$B14,Таблиця5[[#All],[Стовпець2]:[сайт]],14,0),"")</f>
        <v/>
      </c>
      <c r="G14" s="32" t="str">
        <f ca="1">IFERROR(VLOOKUP('Для друкування'!$B14,Таблиця5[[#All],[Стовпець2]:[сайт]],15,0),"")</f>
        <v/>
      </c>
      <c r="H14" s="31" t="str">
        <f ca="1">IFERROR(VLOOKUP('Для друкування'!$B14,Таблиця5[[#All],[Стовпець2]:[сайт]],18,0),"")</f>
        <v/>
      </c>
      <c r="I14" s="32" t="str">
        <f ca="1">IFERROR(VLOOKUP('Для друкування'!$B14,Таблиця5[[#All],[Стовпець2]:[сайт]],5,0),"")</f>
        <v/>
      </c>
      <c r="J14" s="32" t="str">
        <f ca="1">IFERROR(VLOOKUP('Для друкування'!$B14,Таблиця5[[#All],[Стовпець2]:[сайт]],20,0),"")</f>
        <v/>
      </c>
      <c r="K14" s="32" t="str">
        <f ca="1">IFERROR(VLOOKUP('Для друкування'!$B14,Таблиця5[[#All],[Стовпець2]:[сайт]],11,0),"")</f>
        <v/>
      </c>
      <c r="L14" s="31" t="str">
        <f ca="1">IFERROR(VLOOKUP('Для друкування'!$B14,Таблиця5[[#All],[Стовпець2]:[сайт]],17,0),"")</f>
        <v/>
      </c>
      <c r="M14" s="31" t="str">
        <f ca="1">IFERROR(VLOOKUP('Для друкування'!$B14,Таблиця5[[#All],[Стовпець2]:[сайт]],16,0),"")</f>
        <v/>
      </c>
    </row>
    <row r="15" spans="1:13" s="43" customFormat="1" ht="31.2" customHeight="1" x14ac:dyDescent="0.25">
      <c r="A15" s="30" t="str">
        <f ca="1">IFERROR(IF('Для друкування'!$B15="","",MAX($A$8:A14)+1),"")</f>
        <v/>
      </c>
      <c r="B15" s="31" t="str">
        <f t="array" aca="1" ref="B15" ca="1">IFERROR(INDEX(Таблиця5[Стовпець2],SMALL(IF(Таблиця5[Стовпець4]="Так",ROW(Таблиця5[Стовпець2])-20),'Таблиця для заповнення'!T27)),"")</f>
        <v/>
      </c>
      <c r="C15" s="32" t="str">
        <f ca="1">IFERROR(VLOOKUP(B15,Таблиця5[[Стовпець2]:[Стовпець18]],2,0),"")</f>
        <v/>
      </c>
      <c r="D15" s="32" t="str">
        <f ca="1">IFERROR(VLOOKUP(B15,Таблица4[[Прізвище,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5" s="32" t="str">
        <f ca="1">IFERROR(VLOOKUP('Для друкування'!$B15,Таблиця5[[#All],[Стовпець2]:[сайт]],13,0),"")</f>
        <v/>
      </c>
      <c r="F15" s="32" t="str">
        <f ca="1">IFERROR(VLOOKUP('Для друкування'!$B15,Таблиця5[[#All],[Стовпець2]:[сайт]],14,0),"")</f>
        <v/>
      </c>
      <c r="G15" s="32" t="str">
        <f ca="1">IFERROR(VLOOKUP('Для друкування'!$B15,Таблиця5[[#All],[Стовпець2]:[сайт]],15,0),"")</f>
        <v/>
      </c>
      <c r="H15" s="31" t="str">
        <f ca="1">IFERROR(VLOOKUP('Для друкування'!$B15,Таблиця5[[#All],[Стовпець2]:[сайт]],18,0),"")</f>
        <v/>
      </c>
      <c r="I15" s="32" t="str">
        <f ca="1">IFERROR(VLOOKUP('Для друкування'!$B15,Таблиця5[[#All],[Стовпець2]:[сайт]],5,0),"")</f>
        <v/>
      </c>
      <c r="J15" s="32" t="str">
        <f ca="1">IFERROR(VLOOKUP('Для друкування'!$B15,Таблиця5[[#All],[Стовпець2]:[сайт]],20,0),"")</f>
        <v/>
      </c>
      <c r="K15" s="32" t="str">
        <f ca="1">IFERROR(VLOOKUP('Для друкування'!$B15,Таблиця5[[#All],[Стовпець2]:[сайт]],11,0),"")</f>
        <v/>
      </c>
      <c r="L15" s="31" t="str">
        <f ca="1">IFERROR(VLOOKUP('Для друкування'!$B15,Таблиця5[[#All],[Стовпець2]:[сайт]],17,0),"")</f>
        <v/>
      </c>
      <c r="M15" s="31" t="str">
        <f ca="1">IFERROR(VLOOKUP('Для друкування'!$B15,Таблиця5[[#All],[Стовпець2]:[сайт]],16,0),"")</f>
        <v/>
      </c>
    </row>
    <row r="16" spans="1:13" s="43" customFormat="1" ht="31.2" customHeight="1" x14ac:dyDescent="0.25">
      <c r="A16" s="30" t="str">
        <f ca="1">IFERROR(IF('Для друкування'!$B16="","",MAX($A$8:A15)+1),"")</f>
        <v/>
      </c>
      <c r="B16" s="31" t="str">
        <f t="array" aca="1" ref="B16" ca="1">IFERROR(INDEX(Таблиця5[Стовпець2],SMALL(IF(Таблиця5[Стовпець4]="Так",ROW(Таблиця5[Стовпець2])-20),'Таблиця для заповнення'!T28)),"")</f>
        <v/>
      </c>
      <c r="C16" s="32" t="str">
        <f ca="1">IFERROR(VLOOKUP(B16,Таблиця5[[Стовпець2]:[Стовпець18]],2,0),"")</f>
        <v/>
      </c>
      <c r="D16" s="32" t="str">
        <f ca="1">IFERROR(VLOOKUP(B16,Таблица4[[Прізвище,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6" s="32" t="str">
        <f ca="1">IFERROR(VLOOKUP('Для друкування'!$B16,Таблиця5[[#All],[Стовпець2]:[сайт]],13,0),"")</f>
        <v/>
      </c>
      <c r="F16" s="32" t="str">
        <f ca="1">IFERROR(VLOOKUP('Для друкування'!$B16,Таблиця5[[#All],[Стовпець2]:[сайт]],14,0),"")</f>
        <v/>
      </c>
      <c r="G16" s="32" t="str">
        <f ca="1">IFERROR(VLOOKUP('Для друкування'!$B16,Таблиця5[[#All],[Стовпець2]:[сайт]],15,0),"")</f>
        <v/>
      </c>
      <c r="H16" s="31" t="str">
        <f ca="1">IFERROR(VLOOKUP('Для друкування'!$B16,Таблиця5[[#All],[Стовпець2]:[сайт]],18,0),"")</f>
        <v/>
      </c>
      <c r="I16" s="32" t="str">
        <f ca="1">IFERROR(VLOOKUP('Для друкування'!$B16,Таблиця5[[#All],[Стовпець2]:[сайт]],5,0),"")</f>
        <v/>
      </c>
      <c r="J16" s="32" t="str">
        <f ca="1">IFERROR(VLOOKUP('Для друкування'!$B16,Таблиця5[[#All],[Стовпець2]:[сайт]],20,0),"")</f>
        <v/>
      </c>
      <c r="K16" s="32" t="str">
        <f ca="1">IFERROR(VLOOKUP('Для друкування'!$B16,Таблиця5[[#All],[Стовпець2]:[сайт]],11,0),"")</f>
        <v/>
      </c>
      <c r="L16" s="31" t="str">
        <f ca="1">IFERROR(VLOOKUP('Для друкування'!$B16,Таблиця5[[#All],[Стовпець2]:[сайт]],17,0),"")</f>
        <v/>
      </c>
      <c r="M16" s="31" t="str">
        <f ca="1">IFERROR(VLOOKUP('Для друкування'!$B16,Таблиця5[[#All],[Стовпець2]:[сайт]],16,0),"")</f>
        <v/>
      </c>
    </row>
    <row r="17" spans="1:13" s="43" customFormat="1" ht="31.2" customHeight="1" x14ac:dyDescent="0.25">
      <c r="A17" s="30" t="str">
        <f ca="1">IFERROR(IF('Для друкування'!$B17="","",MAX($A$8:A16)+1),"")</f>
        <v/>
      </c>
      <c r="B17" s="31" t="str">
        <f t="array" aca="1" ref="B17" ca="1">IFERROR(INDEX(Таблиця5[Стовпець2],SMALL(IF(Таблиця5[Стовпець4]="Так",ROW(Таблиця5[Стовпець2])-20),'Таблиця для заповнення'!T29)),"")</f>
        <v/>
      </c>
      <c r="C17" s="32" t="str">
        <f ca="1">IFERROR(VLOOKUP(B17,Таблиця5[[Стовпець2]:[Стовпець18]],2,0),"")</f>
        <v/>
      </c>
      <c r="D17" s="32" t="str">
        <f ca="1">IFERROR(VLOOKUP(B17,Таблица4[[Прізвище,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7" s="32" t="str">
        <f ca="1">IFERROR(VLOOKUP('Для друкування'!$B17,Таблиця5[[#All],[Стовпець2]:[сайт]],13,0),"")</f>
        <v/>
      </c>
      <c r="F17" s="32" t="str">
        <f ca="1">IFERROR(VLOOKUP('Для друкування'!$B17,Таблиця5[[#All],[Стовпець2]:[сайт]],14,0),"")</f>
        <v/>
      </c>
      <c r="G17" s="32" t="str">
        <f ca="1">IFERROR(VLOOKUP('Для друкування'!$B17,Таблиця5[[#All],[Стовпець2]:[сайт]],15,0),"")</f>
        <v/>
      </c>
      <c r="H17" s="31" t="str">
        <f ca="1">IFERROR(VLOOKUP('Для друкування'!$B17,Таблиця5[[#All],[Стовпець2]:[сайт]],18,0),"")</f>
        <v/>
      </c>
      <c r="I17" s="32" t="str">
        <f ca="1">IFERROR(VLOOKUP('Для друкування'!$B17,Таблиця5[[#All],[Стовпець2]:[сайт]],5,0),"")</f>
        <v/>
      </c>
      <c r="J17" s="32" t="str">
        <f ca="1">IFERROR(VLOOKUP('Для друкування'!$B17,Таблиця5[[#All],[Стовпець2]:[сайт]],20,0),"")</f>
        <v/>
      </c>
      <c r="K17" s="32" t="str">
        <f ca="1">IFERROR(VLOOKUP('Для друкування'!$B17,Таблиця5[[#All],[Стовпець2]:[сайт]],11,0),"")</f>
        <v/>
      </c>
      <c r="L17" s="31" t="str">
        <f ca="1">IFERROR(VLOOKUP('Для друкування'!$B17,Таблиця5[[#All],[Стовпець2]:[сайт]],17,0),"")</f>
        <v/>
      </c>
      <c r="M17" s="31" t="str">
        <f ca="1">IFERROR(VLOOKUP('Для друкування'!$B17,Таблиця5[[#All],[Стовпець2]:[сайт]],16,0),"")</f>
        <v/>
      </c>
    </row>
    <row r="18" spans="1:13" s="43" customFormat="1" ht="31.2" customHeight="1" x14ac:dyDescent="0.25">
      <c r="A18" s="30" t="str">
        <f ca="1">IFERROR(IF('Для друкування'!$B18="","",MAX($A$8:A17)+1),"")</f>
        <v/>
      </c>
      <c r="B18" s="31" t="str">
        <f t="array" aca="1" ref="B18" ca="1">IFERROR(INDEX(Таблиця5[Стовпець2],SMALL(IF(Таблиця5[Стовпець4]="Так",ROW(Таблиця5[Стовпець2])-20),'Таблиця для заповнення'!T30)),"")</f>
        <v/>
      </c>
      <c r="C18" s="32" t="str">
        <f ca="1">IFERROR(VLOOKUP(B18,Таблиця5[[Стовпець2]:[Стовпець18]],2,0),"")</f>
        <v/>
      </c>
      <c r="D18" s="32" t="str">
        <f ca="1">IFERROR(VLOOKUP(B18,Таблица4[[Прізвище,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8" s="32" t="str">
        <f ca="1">IFERROR(VLOOKUP('Для друкування'!$B18,Таблиця5[[#All],[Стовпець2]:[сайт]],13,0),"")</f>
        <v/>
      </c>
      <c r="F18" s="32" t="str">
        <f ca="1">IFERROR(VLOOKUP('Для друкування'!$B18,Таблиця5[[#All],[Стовпець2]:[сайт]],14,0),"")</f>
        <v/>
      </c>
      <c r="G18" s="32" t="str">
        <f ca="1">IFERROR(VLOOKUP('Для друкування'!$B18,Таблиця5[[#All],[Стовпець2]:[сайт]],15,0),"")</f>
        <v/>
      </c>
      <c r="H18" s="31" t="str">
        <f ca="1">IFERROR(VLOOKUP('Для друкування'!$B18,Таблиця5[[#All],[Стовпець2]:[сайт]],18,0),"")</f>
        <v/>
      </c>
      <c r="I18" s="32" t="str">
        <f ca="1">IFERROR(VLOOKUP('Для друкування'!$B18,Таблиця5[[#All],[Стовпець2]:[сайт]],5,0),"")</f>
        <v/>
      </c>
      <c r="J18" s="32" t="str">
        <f ca="1">IFERROR(VLOOKUP('Для друкування'!$B18,Таблиця5[[#All],[Стовпець2]:[сайт]],20,0),"")</f>
        <v/>
      </c>
      <c r="K18" s="32" t="str">
        <f ca="1">IFERROR(VLOOKUP('Для друкування'!$B18,Таблиця5[[#All],[Стовпець2]:[сайт]],11,0),"")</f>
        <v/>
      </c>
      <c r="L18" s="31" t="str">
        <f ca="1">IFERROR(VLOOKUP('Для друкування'!$B18,Таблиця5[[#All],[Стовпець2]:[сайт]],17,0),"")</f>
        <v/>
      </c>
      <c r="M18" s="31" t="str">
        <f ca="1">IFERROR(VLOOKUP('Для друкування'!$B18,Таблиця5[[#All],[Стовпець2]:[сайт]],16,0),"")</f>
        <v/>
      </c>
    </row>
    <row r="19" spans="1:13" s="43" customFormat="1" ht="31.2" customHeight="1" x14ac:dyDescent="0.25">
      <c r="A19" s="30" t="str">
        <f ca="1">IFERROR(IF('Для друкування'!$B19="","",MAX($A$8:A18)+1),"")</f>
        <v/>
      </c>
      <c r="B19" s="31" t="str">
        <f t="array" aca="1" ref="B19" ca="1">IFERROR(INDEX(Таблиця5[Стовпець2],SMALL(IF(Таблиця5[Стовпець4]="Так",ROW(Таблиця5[Стовпець2])-20),'Таблиця для заповнення'!T31)),"")</f>
        <v/>
      </c>
      <c r="C19" s="32" t="str">
        <f ca="1">IFERROR(VLOOKUP(B19,Таблиця5[[Стовпець2]:[Стовпець18]],2,0),"")</f>
        <v/>
      </c>
      <c r="D19" s="32" t="str">
        <f ca="1">IFERROR(VLOOKUP(B19,Таблица4[[Прізвище,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9" s="32" t="str">
        <f ca="1">IFERROR(VLOOKUP('Для друкування'!$B19,Таблиця5[[#All],[Стовпець2]:[сайт]],13,0),"")</f>
        <v/>
      </c>
      <c r="F19" s="32" t="str">
        <f ca="1">IFERROR(VLOOKUP('Для друкування'!$B19,Таблиця5[[#All],[Стовпець2]:[сайт]],14,0),"")</f>
        <v/>
      </c>
      <c r="G19" s="32" t="str">
        <f ca="1">IFERROR(VLOOKUP('Для друкування'!$B19,Таблиця5[[#All],[Стовпець2]:[сайт]],15,0),"")</f>
        <v/>
      </c>
      <c r="H19" s="31" t="str">
        <f ca="1">IFERROR(VLOOKUP('Для друкування'!$B19,Таблиця5[[#All],[Стовпець2]:[сайт]],18,0),"")</f>
        <v/>
      </c>
      <c r="I19" s="32" t="str">
        <f ca="1">IFERROR(VLOOKUP('Для друкування'!$B19,Таблиця5[[#All],[Стовпець2]:[сайт]],5,0),"")</f>
        <v/>
      </c>
      <c r="J19" s="32" t="str">
        <f ca="1">IFERROR(VLOOKUP('Для друкування'!$B19,Таблиця5[[#All],[Стовпець2]:[сайт]],20,0),"")</f>
        <v/>
      </c>
      <c r="K19" s="32" t="str">
        <f ca="1">IFERROR(VLOOKUP('Для друкування'!$B19,Таблиця5[[#All],[Стовпець2]:[сайт]],11,0),"")</f>
        <v/>
      </c>
      <c r="L19" s="31" t="str">
        <f ca="1">IFERROR(VLOOKUP('Для друкування'!$B19,Таблиця5[[#All],[Стовпець2]:[сайт]],17,0),"")</f>
        <v/>
      </c>
      <c r="M19" s="31" t="str">
        <f ca="1">IFERROR(VLOOKUP('Для друкування'!$B19,Таблиця5[[#All],[Стовпець2]:[сайт]],16,0),"")</f>
        <v/>
      </c>
    </row>
    <row r="20" spans="1:13" s="43" customFormat="1" ht="31.2" customHeight="1" x14ac:dyDescent="0.25">
      <c r="A20" s="30" t="str">
        <f ca="1">IFERROR(IF('Для друкування'!$B20="","",MAX($A$8:A19)+1),"")</f>
        <v/>
      </c>
      <c r="B20" s="31" t="str">
        <f t="array" aca="1" ref="B20" ca="1">IFERROR(INDEX(Таблиця5[Стовпець2],SMALL(IF(Таблиця5[Стовпець4]="Так",ROW(Таблиця5[Стовпець2])-20),'Таблиця для заповнення'!T32)),"")</f>
        <v/>
      </c>
      <c r="C20" s="32" t="str">
        <f ca="1">IFERROR(VLOOKUP(B20,Таблиця5[[Стовпець2]:[Стовпець18]],2,0),"")</f>
        <v/>
      </c>
      <c r="D20" s="32" t="str">
        <f ca="1">IFERROR(VLOOKUP(B20,Таблица4[[Прізвище,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0" s="32" t="str">
        <f ca="1">IFERROR(VLOOKUP('Для друкування'!$B20,Таблиця5[[#All],[Стовпець2]:[сайт]],13,0),"")</f>
        <v/>
      </c>
      <c r="F20" s="32" t="str">
        <f ca="1">IFERROR(VLOOKUP('Для друкування'!$B20,Таблиця5[[#All],[Стовпець2]:[сайт]],14,0),"")</f>
        <v/>
      </c>
      <c r="G20" s="32" t="str">
        <f ca="1">IFERROR(VLOOKUP('Для друкування'!$B20,Таблиця5[[#All],[Стовпець2]:[сайт]],15,0),"")</f>
        <v/>
      </c>
      <c r="H20" s="31" t="str">
        <f ca="1">IFERROR(VLOOKUP('Для друкування'!$B20,Таблиця5[[#All],[Стовпець2]:[сайт]],18,0),"")</f>
        <v/>
      </c>
      <c r="I20" s="32" t="str">
        <f ca="1">IFERROR(VLOOKUP('Для друкування'!$B20,Таблиця5[[#All],[Стовпець2]:[сайт]],5,0),"")</f>
        <v/>
      </c>
      <c r="J20" s="32" t="str">
        <f ca="1">IFERROR(VLOOKUP('Для друкування'!$B20,Таблиця5[[#All],[Стовпець2]:[сайт]],20,0),"")</f>
        <v/>
      </c>
      <c r="K20" s="32" t="str">
        <f ca="1">IFERROR(VLOOKUP('Для друкування'!$B20,Таблиця5[[#All],[Стовпець2]:[сайт]],11,0),"")</f>
        <v/>
      </c>
      <c r="L20" s="31" t="str">
        <f ca="1">IFERROR(VLOOKUP('Для друкування'!$B20,Таблиця5[[#All],[Стовпець2]:[сайт]],17,0),"")</f>
        <v/>
      </c>
      <c r="M20" s="31" t="str">
        <f ca="1">IFERROR(VLOOKUP('Для друкування'!$B20,Таблиця5[[#All],[Стовпець2]:[сайт]],16,0),"")</f>
        <v/>
      </c>
    </row>
    <row r="21" spans="1:13" s="43" customFormat="1" ht="31.2" customHeight="1" x14ac:dyDescent="0.25">
      <c r="A21" s="30" t="str">
        <f ca="1">IFERROR(IF('Для друкування'!$B21="","",MAX($A$8:A20)+1),"")</f>
        <v/>
      </c>
      <c r="B21" s="31" t="str">
        <f t="array" aca="1" ref="B21" ca="1">IFERROR(INDEX(Таблиця5[Стовпець2],SMALL(IF(Таблиця5[Стовпець4]="Так",ROW(Таблиця5[Стовпець2])-20),'Таблиця для заповнення'!T33)),"")</f>
        <v/>
      </c>
      <c r="C21" s="32" t="str">
        <f ca="1">IFERROR(VLOOKUP(B21,Таблиця5[[Стовпець2]:[Стовпець18]],2,0),"")</f>
        <v/>
      </c>
      <c r="D21" s="32" t="str">
        <f ca="1">IFERROR(VLOOKUP(B21,Таблица4[[Прізвище,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1" s="32" t="str">
        <f ca="1">IFERROR(VLOOKUP('Для друкування'!$B21,Таблиця5[[#All],[Стовпець2]:[сайт]],13,0),"")</f>
        <v/>
      </c>
      <c r="F21" s="32" t="str">
        <f ca="1">IFERROR(VLOOKUP('Для друкування'!$B21,Таблиця5[[#All],[Стовпець2]:[сайт]],14,0),"")</f>
        <v/>
      </c>
      <c r="G21" s="32" t="str">
        <f ca="1">IFERROR(VLOOKUP('Для друкування'!$B21,Таблиця5[[#All],[Стовпець2]:[сайт]],15,0),"")</f>
        <v/>
      </c>
      <c r="H21" s="31" t="str">
        <f ca="1">IFERROR(VLOOKUP('Для друкування'!$B21,Таблиця5[[#All],[Стовпець2]:[сайт]],18,0),"")</f>
        <v/>
      </c>
      <c r="I21" s="32" t="str">
        <f ca="1">IFERROR(VLOOKUP('Для друкування'!$B21,Таблиця5[[#All],[Стовпець2]:[сайт]],5,0),"")</f>
        <v/>
      </c>
      <c r="J21" s="32" t="str">
        <f ca="1">IFERROR(VLOOKUP('Для друкування'!$B21,Таблиця5[[#All],[Стовпець2]:[сайт]],20,0),"")</f>
        <v/>
      </c>
      <c r="K21" s="32" t="str">
        <f ca="1">IFERROR(VLOOKUP('Для друкування'!$B21,Таблиця5[[#All],[Стовпець2]:[сайт]],11,0),"")</f>
        <v/>
      </c>
      <c r="L21" s="31" t="str">
        <f ca="1">IFERROR(VLOOKUP('Для друкування'!$B21,Таблиця5[[#All],[Стовпець2]:[сайт]],17,0),"")</f>
        <v/>
      </c>
      <c r="M21" s="31" t="str">
        <f ca="1">IFERROR(VLOOKUP('Для друкування'!$B21,Таблиця5[[#All],[Стовпець2]:[сайт]],16,0),"")</f>
        <v/>
      </c>
    </row>
    <row r="22" spans="1:13" s="43" customFormat="1" ht="31.2" customHeight="1" x14ac:dyDescent="0.25">
      <c r="A22" s="30" t="str">
        <f ca="1">IFERROR(IF('Для друкування'!$B22="","",MAX($A$8:A21)+1),"")</f>
        <v/>
      </c>
      <c r="B22" s="31" t="str">
        <f t="array" aca="1" ref="B22" ca="1">IFERROR(INDEX(Таблиця5[Стовпець2],SMALL(IF(Таблиця5[Стовпець4]="Так",ROW(Таблиця5[Стовпець2])-20),'Таблиця для заповнення'!T34)),"")</f>
        <v/>
      </c>
      <c r="C22" s="32" t="str">
        <f ca="1">IFERROR(VLOOKUP(B22,Таблиця5[[Стовпець2]:[Стовпець18]],2,0),"")</f>
        <v/>
      </c>
      <c r="D22" s="32" t="str">
        <f ca="1">IFERROR(VLOOKUP(B22,Таблица4[[Прізвище,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2" s="32" t="str">
        <f ca="1">IFERROR(VLOOKUP('Для друкування'!$B22,Таблиця5[[#All],[Стовпець2]:[сайт]],13,0),"")</f>
        <v/>
      </c>
      <c r="F22" s="32" t="str">
        <f ca="1">IFERROR(VLOOKUP('Для друкування'!$B22,Таблиця5[[#All],[Стовпець2]:[сайт]],14,0),"")</f>
        <v/>
      </c>
      <c r="G22" s="32" t="str">
        <f ca="1">IFERROR(VLOOKUP('Для друкування'!$B22,Таблиця5[[#All],[Стовпець2]:[сайт]],15,0),"")</f>
        <v/>
      </c>
      <c r="H22" s="31" t="str">
        <f ca="1">IFERROR(VLOOKUP('Для друкування'!$B22,Таблиця5[[#All],[Стовпець2]:[сайт]],18,0),"")</f>
        <v/>
      </c>
      <c r="I22" s="32" t="str">
        <f ca="1">IFERROR(VLOOKUP('Для друкування'!$B22,Таблиця5[[#All],[Стовпець2]:[сайт]],5,0),"")</f>
        <v/>
      </c>
      <c r="J22" s="32" t="str">
        <f ca="1">IFERROR(VLOOKUP('Для друкування'!$B22,Таблиця5[[#All],[Стовпець2]:[сайт]],20,0),"")</f>
        <v/>
      </c>
      <c r="K22" s="32" t="str">
        <f ca="1">IFERROR(VLOOKUP('Для друкування'!$B22,Таблиця5[[#All],[Стовпець2]:[сайт]],11,0),"")</f>
        <v/>
      </c>
      <c r="L22" s="31" t="str">
        <f ca="1">IFERROR(VLOOKUP('Для друкування'!$B22,Таблиця5[[#All],[Стовпець2]:[сайт]],17,0),"")</f>
        <v/>
      </c>
      <c r="M22" s="31" t="str">
        <f ca="1">IFERROR(VLOOKUP('Для друкування'!$B22,Таблиця5[[#All],[Стовпець2]:[сайт]],16,0),"")</f>
        <v/>
      </c>
    </row>
    <row r="23" spans="1:13" s="43" customFormat="1" ht="31.2" customHeight="1" x14ac:dyDescent="0.25">
      <c r="A23" s="30" t="str">
        <f ca="1">IFERROR(IF('Для друкування'!$B23="","",MAX($A$8:A22)+1),"")</f>
        <v/>
      </c>
      <c r="B23" s="31" t="str">
        <f t="array" aca="1" ref="B23" ca="1">IFERROR(INDEX(Таблиця5[Стовпець2],SMALL(IF(Таблиця5[Стовпець4]="Так",ROW(Таблиця5[Стовпець2])-20),'Таблиця для заповнення'!T35)),"")</f>
        <v/>
      </c>
      <c r="C23" s="32" t="str">
        <f ca="1">IFERROR(VLOOKUP(B23,Таблиця5[[Стовпець2]:[Стовпець18]],2,0),"")</f>
        <v/>
      </c>
      <c r="D23" s="32" t="str">
        <f ca="1">IFERROR(VLOOKUP(B23,Таблица4[[Прізвище,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3" s="32" t="str">
        <f ca="1">IFERROR(VLOOKUP('Для друкування'!$B23,Таблиця5[[#All],[Стовпець2]:[сайт]],13,0),"")</f>
        <v/>
      </c>
      <c r="F23" s="32" t="str">
        <f ca="1">IFERROR(VLOOKUP('Для друкування'!$B23,Таблиця5[[#All],[Стовпець2]:[сайт]],14,0),"")</f>
        <v/>
      </c>
      <c r="G23" s="32" t="str">
        <f ca="1">IFERROR(VLOOKUP('Для друкування'!$B23,Таблиця5[[#All],[Стовпець2]:[сайт]],15,0),"")</f>
        <v/>
      </c>
      <c r="H23" s="31" t="str">
        <f ca="1">IFERROR(VLOOKUP('Для друкування'!$B23,Таблиця5[[#All],[Стовпець2]:[сайт]],18,0),"")</f>
        <v/>
      </c>
      <c r="I23" s="32" t="str">
        <f ca="1">IFERROR(VLOOKUP('Для друкування'!$B23,Таблиця5[[#All],[Стовпець2]:[сайт]],5,0),"")</f>
        <v/>
      </c>
      <c r="J23" s="32" t="str">
        <f ca="1">IFERROR(VLOOKUP('Для друкування'!$B23,Таблиця5[[#All],[Стовпець2]:[сайт]],20,0),"")</f>
        <v/>
      </c>
      <c r="K23" s="32" t="str">
        <f ca="1">IFERROR(VLOOKUP('Для друкування'!$B23,Таблиця5[[#All],[Стовпець2]:[сайт]],11,0),"")</f>
        <v/>
      </c>
      <c r="L23" s="31" t="str">
        <f ca="1">IFERROR(VLOOKUP('Для друкування'!$B23,Таблиця5[[#All],[Стовпець2]:[сайт]],17,0),"")</f>
        <v/>
      </c>
      <c r="M23" s="31" t="str">
        <f ca="1">IFERROR(VLOOKUP('Для друкування'!$B23,Таблиця5[[#All],[Стовпець2]:[сайт]],16,0),"")</f>
        <v/>
      </c>
    </row>
    <row r="24" spans="1:13" s="43" customFormat="1" ht="31.2" customHeight="1" x14ac:dyDescent="0.25">
      <c r="A24" s="30" t="str">
        <f ca="1">IFERROR(IF('Для друкування'!$B24="","",MAX($A$8:A23)+1),"")</f>
        <v/>
      </c>
      <c r="B24" s="31" t="str">
        <f t="array" aca="1" ref="B24" ca="1">IFERROR(INDEX(Таблиця5[Стовпець2],SMALL(IF(Таблиця5[Стовпець4]="Так",ROW(Таблиця5[Стовпець2])-20),'Таблиця для заповнення'!T36)),"")</f>
        <v/>
      </c>
      <c r="C24" s="32" t="str">
        <f ca="1">IFERROR(VLOOKUP(B24,Таблиця5[[Стовпець2]:[Стовпець18]],2,0),"")</f>
        <v/>
      </c>
      <c r="D24" s="32" t="str">
        <f ca="1">IFERROR(VLOOKUP(B24,Таблица4[[Прізвище,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4" s="32" t="str">
        <f ca="1">IFERROR(VLOOKUP('Для друкування'!$B24,Таблиця5[[#All],[Стовпець2]:[сайт]],13,0),"")</f>
        <v/>
      </c>
      <c r="F24" s="32" t="str">
        <f ca="1">IFERROR(VLOOKUP('Для друкування'!$B24,Таблиця5[[#All],[Стовпець2]:[сайт]],14,0),"")</f>
        <v/>
      </c>
      <c r="G24" s="32" t="str">
        <f ca="1">IFERROR(VLOOKUP('Для друкування'!$B24,Таблиця5[[#All],[Стовпець2]:[сайт]],15,0),"")</f>
        <v/>
      </c>
      <c r="H24" s="31" t="str">
        <f ca="1">IFERROR(VLOOKUP('Для друкування'!$B24,Таблиця5[[#All],[Стовпець2]:[сайт]],18,0),"")</f>
        <v/>
      </c>
      <c r="I24" s="32" t="str">
        <f ca="1">IFERROR(VLOOKUP('Для друкування'!$B24,Таблиця5[[#All],[Стовпець2]:[сайт]],5,0),"")</f>
        <v/>
      </c>
      <c r="J24" s="32" t="str">
        <f ca="1">IFERROR(VLOOKUP('Для друкування'!$B24,Таблиця5[[#All],[Стовпець2]:[сайт]],20,0),"")</f>
        <v/>
      </c>
      <c r="K24" s="32" t="str">
        <f ca="1">IFERROR(VLOOKUP('Для друкування'!$B24,Таблиця5[[#All],[Стовпець2]:[сайт]],11,0),"")</f>
        <v/>
      </c>
      <c r="L24" s="31" t="str">
        <f ca="1">IFERROR(VLOOKUP('Для друкування'!$B24,Таблиця5[[#All],[Стовпець2]:[сайт]],17,0),"")</f>
        <v/>
      </c>
      <c r="M24" s="31" t="str">
        <f ca="1">IFERROR(VLOOKUP('Для друкування'!$B24,Таблиця5[[#All],[Стовпець2]:[сайт]],16,0),"")</f>
        <v/>
      </c>
    </row>
    <row r="25" spans="1:13" s="43" customFormat="1" ht="31.2" customHeight="1" x14ac:dyDescent="0.25">
      <c r="A25" s="30" t="str">
        <f ca="1">IFERROR(IF('Для друкування'!$B25="","",MAX($A$8:A24)+1),"")</f>
        <v/>
      </c>
      <c r="B25" s="31" t="str">
        <f t="array" aca="1" ref="B25" ca="1">IFERROR(INDEX(Таблиця5[Стовпець2],SMALL(IF(Таблиця5[Стовпець4]="Так",ROW(Таблиця5[Стовпець2])-20),'Таблиця для заповнення'!T37)),"")</f>
        <v/>
      </c>
      <c r="C25" s="32" t="str">
        <f ca="1">IFERROR(VLOOKUP(B25,Таблиця5[[Стовпець2]:[Стовпець18]],2,0),"")</f>
        <v/>
      </c>
      <c r="D25" s="32" t="str">
        <f ca="1">IFERROR(VLOOKUP(B25,Таблица4[[Прізвище,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5" s="32" t="str">
        <f ca="1">IFERROR(VLOOKUP('Для друкування'!$B25,Таблиця5[[#All],[Стовпець2]:[сайт]],13,0),"")</f>
        <v/>
      </c>
      <c r="F25" s="32" t="str">
        <f ca="1">IFERROR(VLOOKUP('Для друкування'!$B25,Таблиця5[[#All],[Стовпець2]:[сайт]],14,0),"")</f>
        <v/>
      </c>
      <c r="G25" s="32" t="str">
        <f ca="1">IFERROR(VLOOKUP('Для друкування'!$B25,Таблиця5[[#All],[Стовпець2]:[сайт]],15,0),"")</f>
        <v/>
      </c>
      <c r="H25" s="31" t="str">
        <f ca="1">IFERROR(VLOOKUP('Для друкування'!$B25,Таблиця5[[#All],[Стовпець2]:[сайт]],18,0),"")</f>
        <v/>
      </c>
      <c r="I25" s="32" t="str">
        <f ca="1">IFERROR(VLOOKUP('Для друкування'!$B25,Таблиця5[[#All],[Стовпець2]:[сайт]],5,0),"")</f>
        <v/>
      </c>
      <c r="J25" s="32" t="str">
        <f ca="1">IFERROR(VLOOKUP('Для друкування'!$B25,Таблиця5[[#All],[Стовпець2]:[сайт]],20,0),"")</f>
        <v/>
      </c>
      <c r="K25" s="32" t="str">
        <f ca="1">IFERROR(VLOOKUP('Для друкування'!$B25,Таблиця5[[#All],[Стовпець2]:[сайт]],11,0),"")</f>
        <v/>
      </c>
      <c r="L25" s="31" t="str">
        <f ca="1">IFERROR(VLOOKUP('Для друкування'!$B25,Таблиця5[[#All],[Стовпець2]:[сайт]],17,0),"")</f>
        <v/>
      </c>
      <c r="M25" s="31" t="str">
        <f ca="1">IFERROR(VLOOKUP('Для друкування'!$B25,Таблиця5[[#All],[Стовпець2]:[сайт]],16,0),"")</f>
        <v/>
      </c>
    </row>
    <row r="26" spans="1:13" s="43" customFormat="1" ht="31.2" customHeight="1" x14ac:dyDescent="0.25">
      <c r="A26" s="30" t="str">
        <f ca="1">IFERROR(IF('Для друкування'!$B26="","",MAX($A$8:A25)+1),"")</f>
        <v/>
      </c>
      <c r="B26" s="31" t="str">
        <f t="array" aca="1" ref="B26" ca="1">IFERROR(INDEX(Таблиця5[Стовпець2],SMALL(IF(Таблиця5[Стовпець4]="Так",ROW(Таблиця5[Стовпець2])-20),'Таблиця для заповнення'!T38)),"")</f>
        <v/>
      </c>
      <c r="C26" s="32" t="str">
        <f ca="1">IFERROR(VLOOKUP(B26,Таблиця5[[Стовпець2]:[Стовпець18]],2,0),"")</f>
        <v/>
      </c>
      <c r="D26" s="32" t="str">
        <f ca="1">IFERROR(VLOOKUP(B26,Таблица4[[Прізвище,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6" s="32" t="str">
        <f ca="1">IFERROR(VLOOKUP('Для друкування'!$B26,Таблиця5[[#All],[Стовпець2]:[сайт]],13,0),"")</f>
        <v/>
      </c>
      <c r="F26" s="32" t="str">
        <f ca="1">IFERROR(VLOOKUP('Для друкування'!$B26,Таблиця5[[#All],[Стовпець2]:[сайт]],14,0),"")</f>
        <v/>
      </c>
      <c r="G26" s="32" t="str">
        <f ca="1">IFERROR(VLOOKUP('Для друкування'!$B26,Таблиця5[[#All],[Стовпець2]:[сайт]],15,0),"")</f>
        <v/>
      </c>
      <c r="H26" s="31" t="str">
        <f ca="1">IFERROR(VLOOKUP('Для друкування'!$B26,Таблиця5[[#All],[Стовпець2]:[сайт]],18,0),"")</f>
        <v/>
      </c>
      <c r="I26" s="32" t="str">
        <f ca="1">IFERROR(VLOOKUP('Для друкування'!$B26,Таблиця5[[#All],[Стовпець2]:[сайт]],5,0),"")</f>
        <v/>
      </c>
      <c r="J26" s="32" t="str">
        <f ca="1">IFERROR(VLOOKUP('Для друкування'!$B26,Таблиця5[[#All],[Стовпець2]:[сайт]],20,0),"")</f>
        <v/>
      </c>
      <c r="K26" s="32" t="str">
        <f ca="1">IFERROR(VLOOKUP('Для друкування'!$B26,Таблиця5[[#All],[Стовпець2]:[сайт]],11,0),"")</f>
        <v/>
      </c>
      <c r="L26" s="31" t="str">
        <f ca="1">IFERROR(VLOOKUP('Для друкування'!$B26,Таблиця5[[#All],[Стовпець2]:[сайт]],17,0),"")</f>
        <v/>
      </c>
      <c r="M26" s="31" t="str">
        <f ca="1">IFERROR(VLOOKUP('Для друкування'!$B26,Таблиця5[[#All],[Стовпець2]:[сайт]],16,0),"")</f>
        <v/>
      </c>
    </row>
    <row r="27" spans="1:13" s="43" customFormat="1" ht="31.2" customHeight="1" x14ac:dyDescent="0.25">
      <c r="A27" s="30" t="str">
        <f ca="1">IFERROR(IF('Для друкування'!$B27="","",MAX($A$8:A26)+1),"")</f>
        <v/>
      </c>
      <c r="B27" s="31" t="str">
        <f t="array" aca="1" ref="B27" ca="1">IFERROR(INDEX(Таблиця5[Стовпець2],SMALL(IF(Таблиця5[Стовпець4]="Так",ROW(Таблиця5[Стовпець2])-20),'Таблиця для заповнення'!T39)),"")</f>
        <v/>
      </c>
      <c r="C27" s="32" t="str">
        <f ca="1">IFERROR(VLOOKUP(B27,Таблиця5[[Стовпець2]:[Стовпець18]],2,0),"")</f>
        <v/>
      </c>
      <c r="D27" s="32" t="str">
        <f ca="1">IFERROR(VLOOKUP(B27,Таблица4[[Прізвище,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7" s="32" t="str">
        <f ca="1">IFERROR(VLOOKUP('Для друкування'!$B27,Таблиця5[[#All],[Стовпець2]:[сайт]],13,0),"")</f>
        <v/>
      </c>
      <c r="F27" s="32" t="str">
        <f ca="1">IFERROR(VLOOKUP('Для друкування'!$B27,Таблиця5[[#All],[Стовпець2]:[сайт]],14,0),"")</f>
        <v/>
      </c>
      <c r="G27" s="32" t="str">
        <f ca="1">IFERROR(VLOOKUP('Для друкування'!$B27,Таблиця5[[#All],[Стовпець2]:[сайт]],15,0),"")</f>
        <v/>
      </c>
      <c r="H27" s="31" t="str">
        <f ca="1">IFERROR(VLOOKUP('Для друкування'!$B27,Таблиця5[[#All],[Стовпець2]:[сайт]],18,0),"")</f>
        <v/>
      </c>
      <c r="I27" s="32" t="str">
        <f ca="1">IFERROR(VLOOKUP('Для друкування'!$B27,Таблиця5[[#All],[Стовпець2]:[сайт]],5,0),"")</f>
        <v/>
      </c>
      <c r="J27" s="32" t="str">
        <f ca="1">IFERROR(VLOOKUP('Для друкування'!$B27,Таблиця5[[#All],[Стовпець2]:[сайт]],20,0),"")</f>
        <v/>
      </c>
      <c r="K27" s="32" t="str">
        <f ca="1">IFERROR(VLOOKUP('Для друкування'!$B27,Таблиця5[[#All],[Стовпець2]:[сайт]],11,0),"")</f>
        <v/>
      </c>
      <c r="L27" s="31" t="str">
        <f ca="1">IFERROR(VLOOKUP('Для друкування'!$B27,Таблиця5[[#All],[Стовпець2]:[сайт]],17,0),"")</f>
        <v/>
      </c>
      <c r="M27" s="31" t="str">
        <f ca="1">IFERROR(VLOOKUP('Для друкування'!$B27,Таблиця5[[#All],[Стовпець2]:[сайт]],16,0),"")</f>
        <v/>
      </c>
    </row>
    <row r="28" spans="1:13" s="43" customFormat="1" ht="31.2" customHeight="1" x14ac:dyDescent="0.25">
      <c r="A28" s="30" t="str">
        <f ca="1">IFERROR(IF('Для друкування'!$B28="","",MAX($A$8:A27)+1),"")</f>
        <v/>
      </c>
      <c r="B28" s="31" t="str">
        <f t="array" aca="1" ref="B28" ca="1">IFERROR(INDEX(Таблиця5[Стовпець2],SMALL(IF(Таблиця5[Стовпець4]="Так",ROW(Таблиця5[Стовпець2])-20),'Таблиця для заповнення'!T40)),"")</f>
        <v/>
      </c>
      <c r="C28" s="32" t="str">
        <f ca="1">IFERROR(VLOOKUP(B28,Таблиця5[[Стовпець2]:[Стовпець18]],2,0),"")</f>
        <v/>
      </c>
      <c r="D28" s="32" t="str">
        <f ca="1">IFERROR(VLOOKUP(B28,Таблица4[[Прізвище,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8" s="32" t="str">
        <f ca="1">IFERROR(VLOOKUP('Для друкування'!$B28,Таблиця5[[#All],[Стовпець2]:[сайт]],13,0),"")</f>
        <v/>
      </c>
      <c r="F28" s="32" t="str">
        <f ca="1">IFERROR(VLOOKUP('Для друкування'!$B28,Таблиця5[[#All],[Стовпець2]:[сайт]],14,0),"")</f>
        <v/>
      </c>
      <c r="G28" s="32" t="str">
        <f ca="1">IFERROR(VLOOKUP('Для друкування'!$B28,Таблиця5[[#All],[Стовпець2]:[сайт]],15,0),"")</f>
        <v/>
      </c>
      <c r="H28" s="31" t="str">
        <f ca="1">IFERROR(VLOOKUP('Для друкування'!$B28,Таблиця5[[#All],[Стовпець2]:[сайт]],18,0),"")</f>
        <v/>
      </c>
      <c r="I28" s="32" t="str">
        <f ca="1">IFERROR(VLOOKUP('Для друкування'!$B28,Таблиця5[[#All],[Стовпець2]:[сайт]],5,0),"")</f>
        <v/>
      </c>
      <c r="J28" s="32" t="str">
        <f ca="1">IFERROR(VLOOKUP('Для друкування'!$B28,Таблиця5[[#All],[Стовпець2]:[сайт]],20,0),"")</f>
        <v/>
      </c>
      <c r="K28" s="32" t="str">
        <f ca="1">IFERROR(VLOOKUP('Для друкування'!$B28,Таблиця5[[#All],[Стовпець2]:[сайт]],11,0),"")</f>
        <v/>
      </c>
      <c r="L28" s="31" t="str">
        <f ca="1">IFERROR(VLOOKUP('Для друкування'!$B28,Таблиця5[[#All],[Стовпець2]:[сайт]],17,0),"")</f>
        <v/>
      </c>
      <c r="M28" s="31" t="str">
        <f ca="1">IFERROR(VLOOKUP('Для друкування'!$B28,Таблиця5[[#All],[Стовпець2]:[сайт]],16,0),"")</f>
        <v/>
      </c>
    </row>
    <row r="29" spans="1:13" s="43" customFormat="1" ht="31.2" customHeight="1" x14ac:dyDescent="0.25">
      <c r="A29" s="30" t="str">
        <f ca="1">IFERROR(IF('Для друкування'!$B29="","",MAX($A$8:A28)+1),"")</f>
        <v/>
      </c>
      <c r="B29" s="31" t="str">
        <f t="array" aca="1" ref="B29" ca="1">IFERROR(INDEX(Таблиця5[Стовпець2],SMALL(IF(Таблиця5[Стовпець4]="Так",ROW(Таблиця5[Стовпець2])-20),'Таблиця для заповнення'!T41)),"")</f>
        <v/>
      </c>
      <c r="C29" s="32" t="str">
        <f ca="1">IFERROR(VLOOKUP(B29,Таблиця5[[Стовпець2]:[Стовпець18]],2,0),"")</f>
        <v/>
      </c>
      <c r="D29" s="32" t="str">
        <f ca="1">IFERROR(VLOOKUP(B29,Таблица4[[Прізвище,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9" s="32" t="str">
        <f ca="1">IFERROR(VLOOKUP('Для друкування'!$B29,Таблиця5[[#All],[Стовпець2]:[сайт]],13,0),"")</f>
        <v/>
      </c>
      <c r="F29" s="32" t="str">
        <f ca="1">IFERROR(VLOOKUP('Для друкування'!$B29,Таблиця5[[#All],[Стовпець2]:[сайт]],14,0),"")</f>
        <v/>
      </c>
      <c r="G29" s="32" t="str">
        <f ca="1">IFERROR(VLOOKUP('Для друкування'!$B29,Таблиця5[[#All],[Стовпець2]:[сайт]],15,0),"")</f>
        <v/>
      </c>
      <c r="H29" s="31" t="str">
        <f ca="1">IFERROR(VLOOKUP('Для друкування'!$B29,Таблиця5[[#All],[Стовпець2]:[сайт]],18,0),"")</f>
        <v/>
      </c>
      <c r="I29" s="32" t="str">
        <f ca="1">IFERROR(VLOOKUP('Для друкування'!$B29,Таблиця5[[#All],[Стовпець2]:[сайт]],5,0),"")</f>
        <v/>
      </c>
      <c r="J29" s="32" t="str">
        <f ca="1">IFERROR(VLOOKUP('Для друкування'!$B29,Таблиця5[[#All],[Стовпець2]:[сайт]],20,0),"")</f>
        <v/>
      </c>
      <c r="K29" s="32" t="str">
        <f ca="1">IFERROR(VLOOKUP('Для друкування'!$B29,Таблиця5[[#All],[Стовпець2]:[сайт]],11,0),"")</f>
        <v/>
      </c>
      <c r="L29" s="31" t="str">
        <f ca="1">IFERROR(VLOOKUP('Для друкування'!$B29,Таблиця5[[#All],[Стовпець2]:[сайт]],17,0),"")</f>
        <v/>
      </c>
      <c r="M29" s="31" t="str">
        <f ca="1">IFERROR(VLOOKUP('Для друкування'!$B29,Таблиця5[[#All],[Стовпець2]:[сайт]],16,0),"")</f>
        <v/>
      </c>
    </row>
    <row r="30" spans="1:13" s="43" customFormat="1" ht="31.2" customHeight="1" x14ac:dyDescent="0.25">
      <c r="A30" s="30" t="str">
        <f ca="1">IFERROR(IF('Для друкування'!$B30="","",MAX($A$8:A29)+1),"")</f>
        <v/>
      </c>
      <c r="B30" s="31" t="str">
        <f t="array" aca="1" ref="B30" ca="1">IFERROR(INDEX(Таблиця5[Стовпець2],SMALL(IF(Таблиця5[Стовпець4]="Так",ROW(Таблиця5[Стовпець2])-20),'Таблиця для заповнення'!T42)),"")</f>
        <v/>
      </c>
      <c r="C30" s="32" t="str">
        <f ca="1">IFERROR(VLOOKUP(B30,Таблиця5[[Стовпець2]:[Стовпець18]],2,0),"")</f>
        <v/>
      </c>
      <c r="D30" s="32" t="str">
        <f ca="1">IFERROR(VLOOKUP(B30,Таблица4[[Прізвище,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0" s="32" t="str">
        <f ca="1">IFERROR(VLOOKUP('Для друкування'!$B30,Таблиця5[[#All],[Стовпець2]:[сайт]],13,0),"")</f>
        <v/>
      </c>
      <c r="F30" s="32" t="str">
        <f ca="1">IFERROR(VLOOKUP('Для друкування'!$B30,Таблиця5[[#All],[Стовпець2]:[сайт]],14,0),"")</f>
        <v/>
      </c>
      <c r="G30" s="32" t="str">
        <f ca="1">IFERROR(VLOOKUP('Для друкування'!$B30,Таблиця5[[#All],[Стовпець2]:[сайт]],15,0),"")</f>
        <v/>
      </c>
      <c r="H30" s="31" t="str">
        <f ca="1">IFERROR(VLOOKUP('Для друкування'!$B30,Таблиця5[[#All],[Стовпець2]:[сайт]],18,0),"")</f>
        <v/>
      </c>
      <c r="I30" s="32" t="str">
        <f ca="1">IFERROR(VLOOKUP('Для друкування'!$B30,Таблиця5[[#All],[Стовпець2]:[сайт]],5,0),"")</f>
        <v/>
      </c>
      <c r="J30" s="32" t="str">
        <f ca="1">IFERROR(VLOOKUP('Для друкування'!$B30,Таблиця5[[#All],[Стовпець2]:[сайт]],20,0),"")</f>
        <v/>
      </c>
      <c r="K30" s="32" t="str">
        <f ca="1">IFERROR(VLOOKUP('Для друкування'!$B30,Таблиця5[[#All],[Стовпець2]:[сайт]],11,0),"")</f>
        <v/>
      </c>
      <c r="L30" s="31" t="str">
        <f ca="1">IFERROR(VLOOKUP('Для друкування'!$B30,Таблиця5[[#All],[Стовпець2]:[сайт]],17,0),"")</f>
        <v/>
      </c>
      <c r="M30" s="31" t="str">
        <f ca="1">IFERROR(VLOOKUP('Для друкування'!$B30,Таблиця5[[#All],[Стовпець2]:[сайт]],16,0),"")</f>
        <v/>
      </c>
    </row>
    <row r="31" spans="1:13" s="43" customFormat="1" ht="31.2" customHeight="1" x14ac:dyDescent="0.25">
      <c r="A31" s="30" t="str">
        <f ca="1">IFERROR(IF('Для друкування'!$B31="","",MAX($A$8:A30)+1),"")</f>
        <v/>
      </c>
      <c r="B31" s="31" t="str">
        <f t="array" aca="1" ref="B31" ca="1">IFERROR(INDEX(Таблиця5[Стовпець2],SMALL(IF(Таблиця5[Стовпець4]="Так",ROW(Таблиця5[Стовпець2])-20),'Таблиця для заповнення'!T43)),"")</f>
        <v/>
      </c>
      <c r="C31" s="32" t="str">
        <f ca="1">IFERROR(VLOOKUP(B31,Таблиця5[[Стовпець2]:[Стовпець18]],2,0),"")</f>
        <v/>
      </c>
      <c r="D31" s="32" t="str">
        <f ca="1">IFERROR(VLOOKUP(B31,Таблица4[[Прізвище,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1" s="32" t="str">
        <f ca="1">IFERROR(VLOOKUP('Для друкування'!$B31,Таблиця5[[#All],[Стовпець2]:[сайт]],13,0),"")</f>
        <v/>
      </c>
      <c r="F31" s="32" t="str">
        <f ca="1">IFERROR(VLOOKUP('Для друкування'!$B31,Таблиця5[[#All],[Стовпець2]:[сайт]],14,0),"")</f>
        <v/>
      </c>
      <c r="G31" s="32" t="str">
        <f ca="1">IFERROR(VLOOKUP('Для друкування'!$B31,Таблиця5[[#All],[Стовпець2]:[сайт]],15,0),"")</f>
        <v/>
      </c>
      <c r="H31" s="31" t="str">
        <f ca="1">IFERROR(VLOOKUP('Для друкування'!$B31,Таблиця5[[#All],[Стовпець2]:[сайт]],18,0),"")</f>
        <v/>
      </c>
      <c r="I31" s="32" t="str">
        <f ca="1">IFERROR(VLOOKUP('Для друкування'!$B31,Таблиця5[[#All],[Стовпець2]:[сайт]],5,0),"")</f>
        <v/>
      </c>
      <c r="J31" s="32" t="str">
        <f ca="1">IFERROR(VLOOKUP('Для друкування'!$B31,Таблиця5[[#All],[Стовпець2]:[сайт]],20,0),"")</f>
        <v/>
      </c>
      <c r="K31" s="32" t="str">
        <f ca="1">IFERROR(VLOOKUP('Для друкування'!$B31,Таблиця5[[#All],[Стовпець2]:[сайт]],11,0),"")</f>
        <v/>
      </c>
      <c r="L31" s="31" t="str">
        <f ca="1">IFERROR(VLOOKUP('Для друкування'!$B31,Таблиця5[[#All],[Стовпець2]:[сайт]],17,0),"")</f>
        <v/>
      </c>
      <c r="M31" s="31" t="str">
        <f ca="1">IFERROR(VLOOKUP('Для друкування'!$B31,Таблиця5[[#All],[Стовпець2]:[сайт]],16,0),"")</f>
        <v/>
      </c>
    </row>
    <row r="32" spans="1:13" s="43" customFormat="1" ht="31.2" customHeight="1" x14ac:dyDescent="0.25">
      <c r="A32" s="30" t="str">
        <f ca="1">IFERROR(IF('Для друкування'!$B32="","",MAX($A$8:A31)+1),"")</f>
        <v/>
      </c>
      <c r="B32" s="31" t="str">
        <f t="array" aca="1" ref="B32" ca="1">IFERROR(INDEX(Таблиця5[Стовпець2],SMALL(IF(Таблиця5[Стовпець4]="Так",ROW(Таблиця5[Стовпець2])-20),'Таблиця для заповнення'!T44)),"")</f>
        <v/>
      </c>
      <c r="C32" s="32" t="str">
        <f ca="1">IFERROR(VLOOKUP(B32,Таблиця5[[Стовпець2]:[Стовпець18]],2,0),"")</f>
        <v/>
      </c>
      <c r="D32" s="32" t="str">
        <f ca="1">IFERROR(VLOOKUP(B32,Таблица4[[Прізвище,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2" s="32" t="str">
        <f ca="1">IFERROR(VLOOKUP('Для друкування'!$B32,Таблиця5[[#All],[Стовпець2]:[сайт]],13,0),"")</f>
        <v/>
      </c>
      <c r="F32" s="32" t="str">
        <f ca="1">IFERROR(VLOOKUP('Для друкування'!$B32,Таблиця5[[#All],[Стовпець2]:[сайт]],14,0),"")</f>
        <v/>
      </c>
      <c r="G32" s="32" t="str">
        <f ca="1">IFERROR(VLOOKUP('Для друкування'!$B32,Таблиця5[[#All],[Стовпець2]:[сайт]],15,0),"")</f>
        <v/>
      </c>
      <c r="H32" s="31" t="str">
        <f ca="1">IFERROR(VLOOKUP('Для друкування'!$B32,Таблиця5[[#All],[Стовпець2]:[сайт]],18,0),"")</f>
        <v/>
      </c>
      <c r="I32" s="32" t="str">
        <f ca="1">IFERROR(VLOOKUP('Для друкування'!$B32,Таблиця5[[#All],[Стовпець2]:[сайт]],5,0),"")</f>
        <v/>
      </c>
      <c r="J32" s="32" t="str">
        <f ca="1">IFERROR(VLOOKUP('Для друкування'!$B32,Таблиця5[[#All],[Стовпець2]:[сайт]],20,0),"")</f>
        <v/>
      </c>
      <c r="K32" s="32" t="str">
        <f ca="1">IFERROR(VLOOKUP('Для друкування'!$B32,Таблиця5[[#All],[Стовпець2]:[сайт]],11,0),"")</f>
        <v/>
      </c>
      <c r="L32" s="31" t="str">
        <f ca="1">IFERROR(VLOOKUP('Для друкування'!$B32,Таблиця5[[#All],[Стовпець2]:[сайт]],17,0),"")</f>
        <v/>
      </c>
      <c r="M32" s="31" t="str">
        <f ca="1">IFERROR(VLOOKUP('Для друкування'!$B32,Таблиця5[[#All],[Стовпець2]:[сайт]],16,0),"")</f>
        <v/>
      </c>
    </row>
    <row r="33" spans="1:13" s="43" customFormat="1" ht="31.2" customHeight="1" x14ac:dyDescent="0.25">
      <c r="A33" s="30" t="str">
        <f ca="1">IFERROR(IF('Для друкування'!$B33="","",MAX($A$8:A32)+1),"")</f>
        <v/>
      </c>
      <c r="B33" s="31" t="str">
        <f t="array" aca="1" ref="B33" ca="1">IFERROR(INDEX(Таблиця5[Стовпець2],SMALL(IF(Таблиця5[Стовпець4]="Так",ROW(Таблиця5[Стовпець2])-20),'Таблиця для заповнення'!T45)),"")</f>
        <v/>
      </c>
      <c r="C33" s="32" t="str">
        <f ca="1">IFERROR(VLOOKUP(B33,Таблиця5[[Стовпець2]:[Стовпець18]],2,0),"")</f>
        <v/>
      </c>
      <c r="D33" s="32" t="str">
        <f ca="1">IFERROR(VLOOKUP(B33,Таблица4[[Прізвище,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3" s="32" t="str">
        <f ca="1">IFERROR(VLOOKUP('Для друкування'!$B33,Таблиця5[[#All],[Стовпець2]:[сайт]],13,0),"")</f>
        <v/>
      </c>
      <c r="F33" s="32" t="str">
        <f ca="1">IFERROR(VLOOKUP('Для друкування'!$B33,Таблиця5[[#All],[Стовпець2]:[сайт]],14,0),"")</f>
        <v/>
      </c>
      <c r="G33" s="32" t="str">
        <f ca="1">IFERROR(VLOOKUP('Для друкування'!$B33,Таблиця5[[#All],[Стовпець2]:[сайт]],15,0),"")</f>
        <v/>
      </c>
      <c r="H33" s="31" t="str">
        <f ca="1">IFERROR(VLOOKUP('Для друкування'!$B33,Таблиця5[[#All],[Стовпець2]:[сайт]],18,0),"")</f>
        <v/>
      </c>
      <c r="I33" s="32" t="str">
        <f ca="1">IFERROR(VLOOKUP('Для друкування'!$B33,Таблиця5[[#All],[Стовпець2]:[сайт]],5,0),"")</f>
        <v/>
      </c>
      <c r="J33" s="32" t="str">
        <f ca="1">IFERROR(VLOOKUP('Для друкування'!$B33,Таблиця5[[#All],[Стовпець2]:[сайт]],20,0),"")</f>
        <v/>
      </c>
      <c r="K33" s="32" t="str">
        <f ca="1">IFERROR(VLOOKUP('Для друкування'!$B33,Таблиця5[[#All],[Стовпець2]:[сайт]],11,0),"")</f>
        <v/>
      </c>
      <c r="L33" s="31" t="str">
        <f ca="1">IFERROR(VLOOKUP('Для друкування'!$B33,Таблиця5[[#All],[Стовпець2]:[сайт]],17,0),"")</f>
        <v/>
      </c>
      <c r="M33" s="31" t="str">
        <f ca="1">IFERROR(VLOOKUP('Для друкування'!$B33,Таблиця5[[#All],[Стовпець2]:[сайт]],16,0),"")</f>
        <v/>
      </c>
    </row>
    <row r="34" spans="1:13" s="43" customFormat="1" ht="31.2" customHeight="1" x14ac:dyDescent="0.25">
      <c r="A34" s="30" t="str">
        <f ca="1">IFERROR(IF('Для друкування'!$B34="","",MAX($A$8:A33)+1),"")</f>
        <v/>
      </c>
      <c r="B34" s="31" t="str">
        <f t="array" aca="1" ref="B34" ca="1">IFERROR(INDEX(Таблиця5[Стовпець2],SMALL(IF(Таблиця5[Стовпець4]="Так",ROW(Таблиця5[Стовпець2])-20),'Таблиця для заповнення'!T46)),"")</f>
        <v/>
      </c>
      <c r="C34" s="32" t="str">
        <f ca="1">IFERROR(VLOOKUP(B34,Таблиця5[[Стовпець2]:[Стовпець18]],2,0),"")</f>
        <v/>
      </c>
      <c r="D34" s="32" t="str">
        <f ca="1">IFERROR(VLOOKUP(B34,Таблица4[[Прізвище,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4" s="32" t="str">
        <f ca="1">IFERROR(VLOOKUP('Для друкування'!$B34,Таблиця5[[#All],[Стовпець2]:[сайт]],13,0),"")</f>
        <v/>
      </c>
      <c r="F34" s="32" t="str">
        <f ca="1">IFERROR(VLOOKUP('Для друкування'!$B34,Таблиця5[[#All],[Стовпець2]:[сайт]],14,0),"")</f>
        <v/>
      </c>
      <c r="G34" s="32" t="str">
        <f ca="1">IFERROR(VLOOKUP('Для друкування'!$B34,Таблиця5[[#All],[Стовпець2]:[сайт]],15,0),"")</f>
        <v/>
      </c>
      <c r="H34" s="31" t="str">
        <f ca="1">IFERROR(VLOOKUP('Для друкування'!$B34,Таблиця5[[#All],[Стовпець2]:[сайт]],18,0),"")</f>
        <v/>
      </c>
      <c r="I34" s="32" t="str">
        <f ca="1">IFERROR(VLOOKUP('Для друкування'!$B34,Таблиця5[[#All],[Стовпець2]:[сайт]],5,0),"")</f>
        <v/>
      </c>
      <c r="J34" s="32" t="str">
        <f ca="1">IFERROR(VLOOKUP('Для друкування'!$B34,Таблиця5[[#All],[Стовпець2]:[сайт]],20,0),"")</f>
        <v/>
      </c>
      <c r="K34" s="32" t="str">
        <f ca="1">IFERROR(VLOOKUP('Для друкування'!$B34,Таблиця5[[#All],[Стовпець2]:[сайт]],11,0),"")</f>
        <v/>
      </c>
      <c r="L34" s="31" t="str">
        <f ca="1">IFERROR(VLOOKUP('Для друкування'!$B34,Таблиця5[[#All],[Стовпець2]:[сайт]],17,0),"")</f>
        <v/>
      </c>
      <c r="M34" s="31" t="str">
        <f ca="1">IFERROR(VLOOKUP('Для друкування'!$B34,Таблиця5[[#All],[Стовпець2]:[сайт]],16,0),"")</f>
        <v/>
      </c>
    </row>
    <row r="35" spans="1:13" ht="31.2" customHeight="1" x14ac:dyDescent="0.25">
      <c r="A35" s="30" t="str">
        <f ca="1">IFERROR(IF('Для друкування'!$B35="","",MAX($A$8:A34)+1),"")</f>
        <v/>
      </c>
      <c r="B35" s="31" t="str">
        <f t="array" aca="1" ref="B35" ca="1">IFERROR(INDEX(Таблиця5[Стовпець2],SMALL(IF(Таблиця5[Стовпець4]="Так",ROW(Таблиця5[Стовпець2])-20),'Таблиця для заповнення'!T47)),"")</f>
        <v/>
      </c>
      <c r="C35" s="32" t="str">
        <f ca="1">IFERROR(VLOOKUP(B35,Таблиця5[[Стовпець2]:[Стовпець18]],2,0),"")</f>
        <v/>
      </c>
      <c r="D35" s="32" t="str">
        <f ca="1">IFERROR(VLOOKUP(B35,Таблица4[[Прізвище,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5" s="32" t="str">
        <f ca="1">IFERROR(VLOOKUP('Для друкування'!$B35,Таблиця5[[#All],[Стовпець2]:[сайт]],13,0),"")</f>
        <v/>
      </c>
      <c r="F35" s="32" t="str">
        <f ca="1">IFERROR(VLOOKUP('Для друкування'!$B35,Таблиця5[[#All],[Стовпець2]:[сайт]],14,0),"")</f>
        <v/>
      </c>
      <c r="G35" s="32" t="str">
        <f ca="1">IFERROR(VLOOKUP('Для друкування'!$B35,Таблиця5[[#All],[Стовпець2]:[сайт]],15,0),"")</f>
        <v/>
      </c>
      <c r="H35" s="31" t="str">
        <f ca="1">IFERROR(VLOOKUP('Для друкування'!$B35,Таблиця5[[#All],[Стовпець2]:[сайт]],18,0),"")</f>
        <v/>
      </c>
      <c r="I35" s="32" t="str">
        <f ca="1">IFERROR(VLOOKUP('Для друкування'!$B35,Таблиця5[[#All],[Стовпець2]:[сайт]],5,0),"")</f>
        <v/>
      </c>
      <c r="J35" s="32" t="str">
        <f ca="1">IFERROR(VLOOKUP('Для друкування'!$B35,Таблиця5[[#All],[Стовпець2]:[сайт]],20,0),"")</f>
        <v/>
      </c>
      <c r="K35" s="32" t="str">
        <f ca="1">IFERROR(VLOOKUP('Для друкування'!$B35,Таблиця5[[#All],[Стовпець2]:[сайт]],11,0),"")</f>
        <v/>
      </c>
      <c r="L35" s="99" t="str">
        <f ca="1">IFERROR(VLOOKUP('Для друкування'!$B35,Таблиця5[[#All],[Стовпець2]:[сайт]],17,0),"")</f>
        <v/>
      </c>
      <c r="M35" s="31" t="str">
        <f ca="1">IFERROR(VLOOKUP('Для друкування'!$B35,Таблиця5[[#All],[Стовпець2]:[сайт]],16,0),"")</f>
        <v/>
      </c>
    </row>
    <row r="36" spans="1:13" ht="31.2" customHeight="1" x14ac:dyDescent="0.25">
      <c r="A36" s="30" t="str">
        <f ca="1">IFERROR(IF('Для друкування'!$B36="","",MAX($A$8:A35)+1),"")</f>
        <v/>
      </c>
      <c r="B36" s="31" t="str">
        <f t="array" aca="1" ref="B36" ca="1">IFERROR(INDEX(Таблиця5[Стовпець2],SMALL(IF(Таблиця5[Стовпець4]="Так",ROW(Таблиця5[Стовпець2])-20),'Таблиця для заповнення'!T48)),"")</f>
        <v/>
      </c>
      <c r="C36" s="32" t="str">
        <f ca="1">IFERROR(VLOOKUP(B36,Таблиця5[[Стовпець2]:[Стовпець18]],2,0),"")</f>
        <v/>
      </c>
      <c r="D36" s="32" t="str">
        <f ca="1">IFERROR(VLOOKUP(B36,Таблица4[[Прізвище,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6" s="32" t="str">
        <f ca="1">IFERROR(VLOOKUP('Для друкування'!$B36,Таблиця5[[#All],[Стовпець2]:[сайт]],13,0),"")</f>
        <v/>
      </c>
      <c r="F36" s="32" t="str">
        <f ca="1">IFERROR(VLOOKUP('Для друкування'!$B36,Таблиця5[[#All],[Стовпець2]:[сайт]],14,0),"")</f>
        <v/>
      </c>
      <c r="G36" s="32" t="str">
        <f ca="1">IFERROR(VLOOKUP('Для друкування'!$B36,Таблиця5[[#All],[Стовпець2]:[сайт]],15,0),"")</f>
        <v/>
      </c>
      <c r="H36" s="31" t="str">
        <f ca="1">IFERROR(VLOOKUP('Для друкування'!$B36,Таблиця5[[#All],[Стовпець2]:[сайт]],18,0),"")</f>
        <v/>
      </c>
      <c r="I36" s="32" t="str">
        <f ca="1">IFERROR(VLOOKUP('Для друкування'!$B36,Таблиця5[[#All],[Стовпець2]:[сайт]],5,0),"")</f>
        <v/>
      </c>
      <c r="J36" s="32" t="str">
        <f ca="1">IFERROR(VLOOKUP('Для друкування'!$B36,Таблиця5[[#All],[Стовпець2]:[сайт]],20,0),"")</f>
        <v/>
      </c>
      <c r="K36" s="32" t="str">
        <f ca="1">IFERROR(VLOOKUP('Для друкування'!$B36,Таблиця5[[#All],[Стовпець2]:[сайт]],11,0),"")</f>
        <v/>
      </c>
      <c r="L36" s="99" t="str">
        <f ca="1">IFERROR(VLOOKUP('Для друкування'!$B36,Таблиця5[[#All],[Стовпець2]:[сайт]],17,0),"")</f>
        <v/>
      </c>
      <c r="M36" s="31" t="str">
        <f ca="1">IFERROR(VLOOKUP('Для друкування'!$B36,Таблиця5[[#All],[Стовпець2]:[сайт]],16,0),"")</f>
        <v/>
      </c>
    </row>
    <row r="37" spans="1:13" ht="31.2" customHeight="1" x14ac:dyDescent="0.25">
      <c r="A37" s="30" t="str">
        <f ca="1">IFERROR(IF('Для друкування'!$B37="","",MAX($A$8:A36)+1),"")</f>
        <v/>
      </c>
      <c r="B37" s="31" t="str">
        <f t="array" aca="1" ref="B37" ca="1">IFERROR(INDEX(Таблиця5[Стовпець2],SMALL(IF(Таблиця5[Стовпець4]="Так",ROW(Таблиця5[Стовпець2])-20),'Таблиця для заповнення'!T49)),"")</f>
        <v/>
      </c>
      <c r="C37" s="32" t="str">
        <f ca="1">IFERROR(VLOOKUP(B37,Таблиця5[[Стовпець2]:[Стовпець18]],2,0),"")</f>
        <v/>
      </c>
      <c r="D37" s="32" t="str">
        <f ca="1">IFERROR(VLOOKUP(B37,Таблица4[[Прізвище,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7" s="32" t="str">
        <f ca="1">IFERROR(VLOOKUP('Для друкування'!$B37,Таблиця5[[#All],[Стовпець2]:[сайт]],13,0),"")</f>
        <v/>
      </c>
      <c r="F37" s="32" t="str">
        <f ca="1">IFERROR(VLOOKUP('Для друкування'!$B37,Таблиця5[[#All],[Стовпець2]:[сайт]],14,0),"")</f>
        <v/>
      </c>
      <c r="G37" s="32" t="str">
        <f ca="1">IFERROR(VLOOKUP('Для друкування'!$B37,Таблиця5[[#All],[Стовпець2]:[сайт]],15,0),"")</f>
        <v/>
      </c>
      <c r="H37" s="31" t="str">
        <f ca="1">IFERROR(VLOOKUP('Для друкування'!$B37,Таблиця5[[#All],[Стовпець2]:[сайт]],18,0),"")</f>
        <v/>
      </c>
      <c r="I37" s="32" t="str">
        <f ca="1">IFERROR(VLOOKUP('Для друкування'!$B37,Таблиця5[[#All],[Стовпець2]:[сайт]],5,0),"")</f>
        <v/>
      </c>
      <c r="J37" s="32" t="str">
        <f ca="1">IFERROR(VLOOKUP('Для друкування'!$B37,Таблиця5[[#All],[Стовпець2]:[сайт]],20,0),"")</f>
        <v/>
      </c>
      <c r="K37" s="32" t="str">
        <f ca="1">IFERROR(VLOOKUP('Для друкування'!$B37,Таблиця5[[#All],[Стовпець2]:[сайт]],11,0),"")</f>
        <v/>
      </c>
      <c r="L37" s="99" t="str">
        <f ca="1">IFERROR(VLOOKUP('Для друкування'!$B37,Таблиця5[[#All],[Стовпець2]:[сайт]],17,0),"")</f>
        <v/>
      </c>
      <c r="M37" s="31" t="str">
        <f ca="1">IFERROR(VLOOKUP('Для друкування'!$B37,Таблиця5[[#All],[Стовпець2]:[сайт]],16,0),"")</f>
        <v/>
      </c>
    </row>
    <row r="38" spans="1:13" ht="31.2" customHeight="1" x14ac:dyDescent="0.25">
      <c r="A38" s="30" t="str">
        <f ca="1">IFERROR(IF('Для друкування'!$B38="","",MAX($A$8:A37)+1),"")</f>
        <v/>
      </c>
      <c r="B38" s="31" t="str">
        <f t="array" aca="1" ref="B38" ca="1">IFERROR(INDEX(Таблиця5[Стовпець2],SMALL(IF(Таблиця5[Стовпець4]="Так",ROW(Таблиця5[Стовпець2])-20),'Таблиця для заповнення'!T50)),"")</f>
        <v/>
      </c>
      <c r="C38" s="32" t="str">
        <f ca="1">IFERROR(VLOOKUP(B38,Таблиця5[[Стовпець2]:[Стовпець18]],2,0),"")</f>
        <v/>
      </c>
      <c r="D38" s="32" t="str">
        <f ca="1">IFERROR(VLOOKUP(B38,Таблица4[[Прізвище,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8" s="32" t="str">
        <f ca="1">IFERROR(VLOOKUP('Для друкування'!$B38,Таблиця5[[#All],[Стовпець2]:[сайт]],13,0),"")</f>
        <v/>
      </c>
      <c r="F38" s="32" t="str">
        <f ca="1">IFERROR(VLOOKUP('Для друкування'!$B38,Таблиця5[[#All],[Стовпець2]:[сайт]],14,0),"")</f>
        <v/>
      </c>
      <c r="G38" s="32" t="str">
        <f ca="1">IFERROR(VLOOKUP('Для друкування'!$B38,Таблиця5[[#All],[Стовпець2]:[сайт]],15,0),"")</f>
        <v/>
      </c>
      <c r="H38" s="31" t="str">
        <f ca="1">IFERROR(VLOOKUP('Для друкування'!$B38,Таблиця5[[#All],[Стовпець2]:[сайт]],18,0),"")</f>
        <v/>
      </c>
      <c r="I38" s="32" t="str">
        <f ca="1">IFERROR(VLOOKUP('Для друкування'!$B38,Таблиця5[[#All],[Стовпець2]:[сайт]],5,0),"")</f>
        <v/>
      </c>
      <c r="J38" s="32" t="str">
        <f ca="1">IFERROR(VLOOKUP('Для друкування'!$B38,Таблиця5[[#All],[Стовпець2]:[сайт]],20,0),"")</f>
        <v/>
      </c>
      <c r="K38" s="32" t="str">
        <f ca="1">IFERROR(VLOOKUP('Для друкування'!$B38,Таблиця5[[#All],[Стовпець2]:[сайт]],11,0),"")</f>
        <v/>
      </c>
      <c r="L38" s="99" t="str">
        <f ca="1">IFERROR(VLOOKUP('Для друкування'!$B38,Таблиця5[[#All],[Стовпець2]:[сайт]],17,0),"")</f>
        <v/>
      </c>
      <c r="M38" s="31" t="str">
        <f ca="1">IFERROR(VLOOKUP('Для друкування'!$B38,Таблиця5[[#All],[Стовпець2]:[сайт]],16,0),"")</f>
        <v/>
      </c>
    </row>
    <row r="39" spans="1:13" ht="31.2" customHeight="1" x14ac:dyDescent="0.25">
      <c r="A39" s="30" t="str">
        <f ca="1">IFERROR(IF('Для друкування'!$B39="","",MAX($A$8:A38)+1),"")</f>
        <v/>
      </c>
      <c r="B39" s="31" t="str">
        <f t="array" aca="1" ref="B39" ca="1">IFERROR(INDEX(Таблиця5[Стовпець2],SMALL(IF(Таблиця5[Стовпець4]="Так",ROW(Таблиця5[Стовпець2])-20),'Таблиця для заповнення'!T51)),"")</f>
        <v/>
      </c>
      <c r="C39" s="32" t="str">
        <f ca="1">IFERROR(VLOOKUP(B39,Таблиця5[[Стовпець2]:[Стовпець18]],2,0),"")</f>
        <v/>
      </c>
      <c r="D39" s="32" t="str">
        <f ca="1">IFERROR(VLOOKUP(B39,Таблица4[[Прізвище,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9" s="32" t="str">
        <f ca="1">IFERROR(VLOOKUP('Для друкування'!$B39,Таблиця5[[#All],[Стовпець2]:[сайт]],13,0),"")</f>
        <v/>
      </c>
      <c r="F39" s="32" t="str">
        <f ca="1">IFERROR(VLOOKUP('Для друкування'!$B39,Таблиця5[[#All],[Стовпець2]:[сайт]],14,0),"")</f>
        <v/>
      </c>
      <c r="G39" s="32" t="str">
        <f ca="1">IFERROR(VLOOKUP('Для друкування'!$B39,Таблиця5[[#All],[Стовпець2]:[сайт]],15,0),"")</f>
        <v/>
      </c>
      <c r="H39" s="31" t="str">
        <f ca="1">IFERROR(VLOOKUP('Для друкування'!$B39,Таблиця5[[#All],[Стовпець2]:[сайт]],18,0),"")</f>
        <v/>
      </c>
      <c r="I39" s="32" t="str">
        <f ca="1">IFERROR(VLOOKUP('Для друкування'!$B39,Таблиця5[[#All],[Стовпець2]:[сайт]],5,0),"")</f>
        <v/>
      </c>
      <c r="J39" s="32" t="str">
        <f ca="1">IFERROR(VLOOKUP('Для друкування'!$B39,Таблиця5[[#All],[Стовпець2]:[сайт]],20,0),"")</f>
        <v/>
      </c>
      <c r="K39" s="32" t="str">
        <f ca="1">IFERROR(VLOOKUP('Для друкування'!$B39,Таблиця5[[#All],[Стовпець2]:[сайт]],11,0),"")</f>
        <v/>
      </c>
      <c r="L39" s="99" t="str">
        <f ca="1">IFERROR(VLOOKUP('Для друкування'!$B39,Таблиця5[[#All],[Стовпець2]:[сайт]],17,0),"")</f>
        <v/>
      </c>
      <c r="M39" s="31" t="str">
        <f ca="1">IFERROR(VLOOKUP('Для друкування'!$B39,Таблиця5[[#All],[Стовпець2]:[сайт]],16,0),"")</f>
        <v/>
      </c>
    </row>
    <row r="40" spans="1:13" ht="31.2" customHeight="1" x14ac:dyDescent="0.25">
      <c r="A40" s="30" t="str">
        <f ca="1">IFERROR(IF('Для друкування'!$B40="","",MAX($A$8:A39)+1),"")</f>
        <v/>
      </c>
      <c r="B40" s="31" t="str">
        <f t="array" aca="1" ref="B40" ca="1">IFERROR(INDEX(Таблиця5[Стовпець2],SMALL(IF(Таблиця5[Стовпець4]="Так",ROW(Таблиця5[Стовпець2])-20),'Таблиця для заповнення'!T52)),"")</f>
        <v/>
      </c>
      <c r="C40" s="32" t="str">
        <f ca="1">IFERROR(VLOOKUP(B40,Таблиця5[[Стовпець2]:[Стовпець18]],2,0),"")</f>
        <v/>
      </c>
      <c r="D40" s="32" t="str">
        <f ca="1">IFERROR(VLOOKUP(B40,Таблица4[[Прізвище,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0" s="32" t="str">
        <f ca="1">IFERROR(VLOOKUP('Для друкування'!$B40,Таблиця5[[#All],[Стовпець2]:[сайт]],13,0),"")</f>
        <v/>
      </c>
      <c r="F40" s="32" t="str">
        <f ca="1">IFERROR(VLOOKUP('Для друкування'!$B40,Таблиця5[[#All],[Стовпець2]:[сайт]],14,0),"")</f>
        <v/>
      </c>
      <c r="G40" s="32" t="str">
        <f ca="1">IFERROR(VLOOKUP('Для друкування'!$B40,Таблиця5[[#All],[Стовпець2]:[сайт]],15,0),"")</f>
        <v/>
      </c>
      <c r="H40" s="31" t="str">
        <f ca="1">IFERROR(VLOOKUP('Для друкування'!$B40,Таблиця5[[#All],[Стовпець2]:[сайт]],18,0),"")</f>
        <v/>
      </c>
      <c r="I40" s="32" t="str">
        <f ca="1">IFERROR(VLOOKUP('Для друкування'!$B40,Таблиця5[[#All],[Стовпець2]:[сайт]],5,0),"")</f>
        <v/>
      </c>
      <c r="J40" s="32" t="str">
        <f ca="1">IFERROR(VLOOKUP('Для друкування'!$B40,Таблиця5[[#All],[Стовпець2]:[сайт]],20,0),"")</f>
        <v/>
      </c>
      <c r="K40" s="32" t="str">
        <f ca="1">IFERROR(VLOOKUP('Для друкування'!$B40,Таблиця5[[#All],[Стовпець2]:[сайт]],11,0),"")</f>
        <v/>
      </c>
      <c r="L40" s="99" t="str">
        <f ca="1">IFERROR(VLOOKUP('Для друкування'!$B40,Таблиця5[[#All],[Стовпець2]:[сайт]],17,0),"")</f>
        <v/>
      </c>
      <c r="M40" s="31" t="str">
        <f ca="1">IFERROR(VLOOKUP('Для друкування'!$B40,Таблиця5[[#All],[Стовпець2]:[сайт]],16,0),"")</f>
        <v/>
      </c>
    </row>
    <row r="41" spans="1:13" ht="31.2" customHeight="1" x14ac:dyDescent="0.25">
      <c r="A41" s="30" t="str">
        <f ca="1">IFERROR(IF('Для друкування'!$B41="","",MAX($A$8:A40)+1),"")</f>
        <v/>
      </c>
      <c r="B41" s="31" t="str">
        <f t="array" aca="1" ref="B41" ca="1">IFERROR(INDEX(Таблиця5[Стовпець2],SMALL(IF(Таблиця5[Стовпець4]="Так",ROW(Таблиця5[Стовпець2])-20),'Таблиця для заповнення'!T53)),"")</f>
        <v/>
      </c>
      <c r="C41" s="32" t="str">
        <f ca="1">IFERROR(VLOOKUP(B41,Таблиця5[[Стовпець2]:[Стовпець18]],2,0),"")</f>
        <v/>
      </c>
      <c r="D41" s="32" t="str">
        <f ca="1">IFERROR(VLOOKUP(B41,Таблица4[[Прізвище,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1" s="32" t="str">
        <f ca="1">IFERROR(VLOOKUP('Для друкування'!$B41,Таблиця5[[#All],[Стовпець2]:[сайт]],13,0),"")</f>
        <v/>
      </c>
      <c r="F41" s="32" t="str">
        <f ca="1">IFERROR(VLOOKUP('Для друкування'!$B41,Таблиця5[[#All],[Стовпець2]:[сайт]],14,0),"")</f>
        <v/>
      </c>
      <c r="G41" s="32" t="str">
        <f ca="1">IFERROR(VLOOKUP('Для друкування'!$B41,Таблиця5[[#All],[Стовпець2]:[сайт]],15,0),"")</f>
        <v/>
      </c>
      <c r="H41" s="31" t="str">
        <f ca="1">IFERROR(VLOOKUP('Для друкування'!$B41,Таблиця5[[#All],[Стовпець2]:[сайт]],18,0),"")</f>
        <v/>
      </c>
      <c r="I41" s="32" t="str">
        <f ca="1">IFERROR(VLOOKUP('Для друкування'!$B41,Таблиця5[[#All],[Стовпець2]:[сайт]],5,0),"")</f>
        <v/>
      </c>
      <c r="J41" s="32" t="str">
        <f ca="1">IFERROR(VLOOKUP('Для друкування'!$B41,Таблиця5[[#All],[Стовпець2]:[сайт]],20,0),"")</f>
        <v/>
      </c>
      <c r="K41" s="32" t="str">
        <f ca="1">IFERROR(VLOOKUP('Для друкування'!$B41,Таблиця5[[#All],[Стовпець2]:[сайт]],11,0),"")</f>
        <v/>
      </c>
      <c r="L41" s="99" t="str">
        <f ca="1">IFERROR(VLOOKUP('Для друкування'!$B41,Таблиця5[[#All],[Стовпець2]:[сайт]],17,0),"")</f>
        <v/>
      </c>
      <c r="M41" s="31" t="str">
        <f ca="1">IFERROR(VLOOKUP('Для друкування'!$B41,Таблиця5[[#All],[Стовпець2]:[сайт]],16,0),"")</f>
        <v/>
      </c>
    </row>
    <row r="42" spans="1:13" ht="31.2" customHeight="1" x14ac:dyDescent="0.25">
      <c r="A42" s="30" t="str">
        <f ca="1">IFERROR(IF('Для друкування'!$B42="","",MAX($A$8:A41)+1),"")</f>
        <v/>
      </c>
      <c r="B42" s="31" t="str">
        <f t="array" aca="1" ref="B42" ca="1">IFERROR(INDEX(Таблиця5[Стовпець2],SMALL(IF(Таблиця5[Стовпець4]="Так",ROW(Таблиця5[Стовпець2])-20),'Таблиця для заповнення'!T54)),"")</f>
        <v/>
      </c>
      <c r="C42" s="32" t="str">
        <f ca="1">IFERROR(VLOOKUP(B42,Таблиця5[[Стовпець2]:[Стовпець18]],2,0),"")</f>
        <v/>
      </c>
      <c r="D42" s="32" t="str">
        <f ca="1">IFERROR(VLOOKUP(B42,Таблица4[[Прізвище,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2" s="32" t="str">
        <f ca="1">IFERROR(VLOOKUP('Для друкування'!$B42,Таблиця5[[#All],[Стовпець2]:[сайт]],13,0),"")</f>
        <v/>
      </c>
      <c r="F42" s="32" t="str">
        <f ca="1">IFERROR(VLOOKUP('Для друкування'!$B42,Таблиця5[[#All],[Стовпець2]:[сайт]],14,0),"")</f>
        <v/>
      </c>
      <c r="G42" s="32" t="str">
        <f ca="1">IFERROR(VLOOKUP('Для друкування'!$B42,Таблиця5[[#All],[Стовпець2]:[сайт]],15,0),"")</f>
        <v/>
      </c>
      <c r="H42" s="31" t="str">
        <f ca="1">IFERROR(VLOOKUP('Для друкування'!$B42,Таблиця5[[#All],[Стовпець2]:[сайт]],18,0),"")</f>
        <v/>
      </c>
      <c r="I42" s="32" t="str">
        <f ca="1">IFERROR(VLOOKUP('Для друкування'!$B42,Таблиця5[[#All],[Стовпець2]:[сайт]],5,0),"")</f>
        <v/>
      </c>
      <c r="J42" s="32" t="str">
        <f ca="1">IFERROR(VLOOKUP('Для друкування'!$B42,Таблиця5[[#All],[Стовпець2]:[сайт]],20,0),"")</f>
        <v/>
      </c>
      <c r="K42" s="32" t="str">
        <f ca="1">IFERROR(VLOOKUP('Для друкування'!$B42,Таблиця5[[#All],[Стовпець2]:[сайт]],11,0),"")</f>
        <v/>
      </c>
      <c r="L42" s="99" t="str">
        <f ca="1">IFERROR(VLOOKUP('Для друкування'!$B42,Таблиця5[[#All],[Стовпець2]:[сайт]],17,0),"")</f>
        <v/>
      </c>
      <c r="M42" s="31" t="str">
        <f ca="1">IFERROR(VLOOKUP('Для друкування'!$B42,Таблиця5[[#All],[Стовпець2]:[сайт]],16,0),"")</f>
        <v/>
      </c>
    </row>
    <row r="43" spans="1:13" ht="31.2" customHeight="1" x14ac:dyDescent="0.25">
      <c r="A43" s="30" t="str">
        <f ca="1">IFERROR(IF('Для друкування'!$B43="","",MAX($A$8:A42)+1),"")</f>
        <v/>
      </c>
      <c r="B43" s="31" t="str">
        <f t="array" aca="1" ref="B43" ca="1">IFERROR(INDEX(Таблиця5[Стовпець2],SMALL(IF(Таблиця5[Стовпець4]="Так",ROW(Таблиця5[Стовпець2])-20),'Таблиця для заповнення'!T55)),"")</f>
        <v/>
      </c>
      <c r="C43" s="32" t="str">
        <f ca="1">IFERROR(VLOOKUP(B43,Таблиця5[[Стовпець2]:[Стовпець18]],2,0),"")</f>
        <v/>
      </c>
      <c r="D43" s="32" t="str">
        <f ca="1">IFERROR(VLOOKUP(B43,Таблица4[[Прізвище,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3" s="32" t="str">
        <f ca="1">IFERROR(VLOOKUP('Для друкування'!$B43,Таблиця5[[#All],[Стовпець2]:[сайт]],13,0),"")</f>
        <v/>
      </c>
      <c r="F43" s="32" t="str">
        <f ca="1">IFERROR(VLOOKUP('Для друкування'!$B43,Таблиця5[[#All],[Стовпець2]:[сайт]],14,0),"")</f>
        <v/>
      </c>
      <c r="G43" s="32" t="str">
        <f ca="1">IFERROR(VLOOKUP('Для друкування'!$B43,Таблиця5[[#All],[Стовпець2]:[сайт]],15,0),"")</f>
        <v/>
      </c>
      <c r="H43" s="31" t="str">
        <f ca="1">IFERROR(VLOOKUP('Для друкування'!$B43,Таблиця5[[#All],[Стовпець2]:[сайт]],18,0),"")</f>
        <v/>
      </c>
      <c r="I43" s="32" t="str">
        <f ca="1">IFERROR(VLOOKUP('Для друкування'!$B43,Таблиця5[[#All],[Стовпець2]:[сайт]],5,0),"")</f>
        <v/>
      </c>
      <c r="J43" s="32" t="str">
        <f ca="1">IFERROR(VLOOKUP('Для друкування'!$B43,Таблиця5[[#All],[Стовпець2]:[сайт]],20,0),"")</f>
        <v/>
      </c>
      <c r="K43" s="32" t="str">
        <f ca="1">IFERROR(VLOOKUP('Для друкування'!$B43,Таблиця5[[#All],[Стовпець2]:[сайт]],11,0),"")</f>
        <v/>
      </c>
      <c r="L43" s="99" t="str">
        <f ca="1">IFERROR(VLOOKUP('Для друкування'!$B43,Таблиця5[[#All],[Стовпець2]:[сайт]],17,0),"")</f>
        <v/>
      </c>
      <c r="M43" s="31" t="str">
        <f ca="1">IFERROR(VLOOKUP('Для друкування'!$B43,Таблиця5[[#All],[Стовпець2]:[сайт]],16,0),"")</f>
        <v/>
      </c>
    </row>
    <row r="44" spans="1:13" ht="31.2" customHeight="1" x14ac:dyDescent="0.25">
      <c r="A44" s="30" t="str">
        <f ca="1">IFERROR(IF('Для друкування'!$B44="","",MAX($A$8:A43)+1),"")</f>
        <v/>
      </c>
      <c r="B44" s="31" t="str">
        <f t="array" aca="1" ref="B44" ca="1">IFERROR(INDEX(Таблиця5[Стовпець2],SMALL(IF(Таблиця5[Стовпець4]="Так",ROW(Таблиця5[Стовпець2])-20),'Таблиця для заповнення'!T56)),"")</f>
        <v/>
      </c>
      <c r="C44" s="32" t="str">
        <f ca="1">IFERROR(VLOOKUP(B44,Таблиця5[[Стовпець2]:[Стовпець18]],2,0),"")</f>
        <v/>
      </c>
      <c r="D44" s="32" t="str">
        <f ca="1">IFERROR(VLOOKUP(B44,Таблица4[[Прізвище,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4" s="32" t="str">
        <f ca="1">IFERROR(VLOOKUP('Для друкування'!$B44,Таблиця5[[#All],[Стовпець2]:[сайт]],13,0),"")</f>
        <v/>
      </c>
      <c r="F44" s="32" t="str">
        <f ca="1">IFERROR(VLOOKUP('Для друкування'!$B44,Таблиця5[[#All],[Стовпець2]:[сайт]],14,0),"")</f>
        <v/>
      </c>
      <c r="G44" s="32" t="str">
        <f ca="1">IFERROR(VLOOKUP('Для друкування'!$B44,Таблиця5[[#All],[Стовпець2]:[сайт]],15,0),"")</f>
        <v/>
      </c>
      <c r="H44" s="31" t="str">
        <f ca="1">IFERROR(VLOOKUP('Для друкування'!$B44,Таблиця5[[#All],[Стовпець2]:[сайт]],18,0),"")</f>
        <v/>
      </c>
      <c r="I44" s="32" t="str">
        <f ca="1">IFERROR(VLOOKUP('Для друкування'!$B44,Таблиця5[[#All],[Стовпець2]:[сайт]],5,0),"")</f>
        <v/>
      </c>
      <c r="J44" s="32" t="str">
        <f ca="1">IFERROR(VLOOKUP('Для друкування'!$B44,Таблиця5[[#All],[Стовпець2]:[сайт]],20,0),"")</f>
        <v/>
      </c>
      <c r="K44" s="32" t="str">
        <f ca="1">IFERROR(VLOOKUP('Для друкування'!$B44,Таблиця5[[#All],[Стовпець2]:[сайт]],11,0),"")</f>
        <v/>
      </c>
      <c r="L44" s="99" t="str">
        <f ca="1">IFERROR(VLOOKUP('Для друкування'!$B44,Таблиця5[[#All],[Стовпець2]:[сайт]],17,0),"")</f>
        <v/>
      </c>
      <c r="M44" s="31" t="str">
        <f ca="1">IFERROR(VLOOKUP('Для друкування'!$B44,Таблиця5[[#All],[Стовпець2]:[сайт]],16,0),"")</f>
        <v/>
      </c>
    </row>
    <row r="45" spans="1:13" ht="31.2" customHeight="1" x14ac:dyDescent="0.25">
      <c r="A45" s="30" t="str">
        <f ca="1">IFERROR(IF('Для друкування'!$B45="","",MAX($A$8:A44)+1),"")</f>
        <v/>
      </c>
      <c r="B45" s="31" t="str">
        <f t="array" aca="1" ref="B45" ca="1">IFERROR(INDEX(Таблиця5[Стовпець2],SMALL(IF(Таблиця5[Стовпець4]="Так",ROW(Таблиця5[Стовпець2])-20),'Таблиця для заповнення'!T57)),"")</f>
        <v/>
      </c>
      <c r="C45" s="32" t="str">
        <f ca="1">IFERROR(VLOOKUP(B45,Таблиця5[[Стовпець2]:[Стовпець18]],2,0),"")</f>
        <v/>
      </c>
      <c r="D45" s="32" t="str">
        <f ca="1">IFERROR(VLOOKUP(B45,Таблица4[[Прізвище,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5" s="32" t="str">
        <f ca="1">IFERROR(VLOOKUP('Для друкування'!$B45,Таблиця5[[#All],[Стовпець2]:[сайт]],13,0),"")</f>
        <v/>
      </c>
      <c r="F45" s="32" t="str">
        <f ca="1">IFERROR(VLOOKUP('Для друкування'!$B45,Таблиця5[[#All],[Стовпець2]:[сайт]],14,0),"")</f>
        <v/>
      </c>
      <c r="G45" s="32" t="str">
        <f ca="1">IFERROR(VLOOKUP('Для друкування'!$B45,Таблиця5[[#All],[Стовпець2]:[сайт]],15,0),"")</f>
        <v/>
      </c>
      <c r="H45" s="31" t="str">
        <f ca="1">IFERROR(VLOOKUP('Для друкування'!$B45,Таблиця5[[#All],[Стовпець2]:[сайт]],18,0),"")</f>
        <v/>
      </c>
      <c r="I45" s="32" t="str">
        <f ca="1">IFERROR(VLOOKUP('Для друкування'!$B45,Таблиця5[[#All],[Стовпець2]:[сайт]],5,0),"")</f>
        <v/>
      </c>
      <c r="J45" s="32" t="str">
        <f ca="1">IFERROR(VLOOKUP('Для друкування'!$B45,Таблиця5[[#All],[Стовпець2]:[сайт]],20,0),"")</f>
        <v/>
      </c>
      <c r="K45" s="32" t="str">
        <f ca="1">IFERROR(VLOOKUP('Для друкування'!$B45,Таблиця5[[#All],[Стовпець2]:[сайт]],11,0),"")</f>
        <v/>
      </c>
      <c r="L45" s="99" t="str">
        <f ca="1">IFERROR(VLOOKUP('Для друкування'!$B45,Таблиця5[[#All],[Стовпець2]:[сайт]],17,0),"")</f>
        <v/>
      </c>
      <c r="M45" s="31" t="str">
        <f ca="1">IFERROR(VLOOKUP('Для друкування'!$B45,Таблиця5[[#All],[Стовпець2]:[сайт]],16,0),"")</f>
        <v/>
      </c>
    </row>
    <row r="46" spans="1:13" ht="31.2" customHeight="1" x14ac:dyDescent="0.25">
      <c r="A46" s="30" t="str">
        <f ca="1">IFERROR(IF('Для друкування'!$B46="","",MAX($A$8:A45)+1),"")</f>
        <v/>
      </c>
      <c r="B46" s="31" t="str">
        <f t="array" aca="1" ref="B46" ca="1">IFERROR(INDEX(Таблиця5[Стовпець2],SMALL(IF(Таблиця5[Стовпець4]="Так",ROW(Таблиця5[Стовпець2])-20),'Таблиця для заповнення'!T58)),"")</f>
        <v/>
      </c>
      <c r="C46" s="32" t="str">
        <f ca="1">IFERROR(VLOOKUP(B46,Таблиця5[[Стовпець2]:[Стовпець18]],2,0),"")</f>
        <v/>
      </c>
      <c r="D46" s="32" t="str">
        <f ca="1">IFERROR(VLOOKUP(B46,Таблица4[[Прізвище,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6" s="32" t="str">
        <f ca="1">IFERROR(VLOOKUP('Для друкування'!$B46,Таблиця5[[#All],[Стовпець2]:[сайт]],13,0),"")</f>
        <v/>
      </c>
      <c r="F46" s="32" t="str">
        <f ca="1">IFERROR(VLOOKUP('Для друкування'!$B46,Таблиця5[[#All],[Стовпець2]:[сайт]],14,0),"")</f>
        <v/>
      </c>
      <c r="G46" s="32" t="str">
        <f ca="1">IFERROR(VLOOKUP('Для друкування'!$B46,Таблиця5[[#All],[Стовпець2]:[сайт]],15,0),"")</f>
        <v/>
      </c>
      <c r="H46" s="31" t="str">
        <f ca="1">IFERROR(VLOOKUP('Для друкування'!$B46,Таблиця5[[#All],[Стовпець2]:[сайт]],18,0),"")</f>
        <v/>
      </c>
      <c r="I46" s="32" t="str">
        <f ca="1">IFERROR(VLOOKUP('Для друкування'!$B46,Таблиця5[[#All],[Стовпець2]:[сайт]],5,0),"")</f>
        <v/>
      </c>
      <c r="J46" s="32" t="str">
        <f ca="1">IFERROR(VLOOKUP('Для друкування'!$B46,Таблиця5[[#All],[Стовпець2]:[сайт]],20,0),"")</f>
        <v/>
      </c>
      <c r="K46" s="32" t="str">
        <f ca="1">IFERROR(VLOOKUP('Для друкування'!$B46,Таблиця5[[#All],[Стовпець2]:[сайт]],11,0),"")</f>
        <v/>
      </c>
      <c r="L46" s="99" t="str">
        <f ca="1">IFERROR(VLOOKUP('Для друкування'!$B46,Таблиця5[[#All],[Стовпець2]:[сайт]],17,0),"")</f>
        <v/>
      </c>
      <c r="M46" s="31" t="str">
        <f ca="1">IFERROR(VLOOKUP('Для друкування'!$B46,Таблиця5[[#All],[Стовпець2]:[сайт]],16,0),"")</f>
        <v/>
      </c>
    </row>
    <row r="47" spans="1:13" ht="31.2" customHeight="1" x14ac:dyDescent="0.25">
      <c r="A47" s="30" t="str">
        <f ca="1">IFERROR(IF('Для друкування'!$B47="","",MAX($A$8:A46)+1),"")</f>
        <v/>
      </c>
      <c r="B47" s="31" t="str">
        <f t="array" aca="1" ref="B47" ca="1">IFERROR(INDEX(Таблиця5[Стовпець2],SMALL(IF(Таблиця5[Стовпець4]="Так",ROW(Таблиця5[Стовпець2])-20),'Таблиця для заповнення'!T59)),"")</f>
        <v/>
      </c>
      <c r="C47" s="32" t="str">
        <f ca="1">IFERROR(VLOOKUP(B47,Таблиця5[[Стовпець2]:[Стовпець18]],2,0),"")</f>
        <v/>
      </c>
      <c r="D47" s="32" t="str">
        <f ca="1">IFERROR(VLOOKUP(B47,Таблица4[[Прізвище,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7" s="32" t="str">
        <f ca="1">IFERROR(VLOOKUP('Для друкування'!$B47,Таблиця5[[#All],[Стовпець2]:[сайт]],13,0),"")</f>
        <v/>
      </c>
      <c r="F47" s="32" t="str">
        <f ca="1">IFERROR(VLOOKUP('Для друкування'!$B47,Таблиця5[[#All],[Стовпець2]:[сайт]],14,0),"")</f>
        <v/>
      </c>
      <c r="G47" s="32" t="str">
        <f ca="1">IFERROR(VLOOKUP('Для друкування'!$B47,Таблиця5[[#All],[Стовпець2]:[сайт]],15,0),"")</f>
        <v/>
      </c>
      <c r="H47" s="31" t="str">
        <f ca="1">IFERROR(VLOOKUP('Для друкування'!$B47,Таблиця5[[#All],[Стовпець2]:[сайт]],18,0),"")</f>
        <v/>
      </c>
      <c r="I47" s="32" t="str">
        <f ca="1">IFERROR(VLOOKUP('Для друкування'!$B47,Таблиця5[[#All],[Стовпець2]:[сайт]],5,0),"")</f>
        <v/>
      </c>
      <c r="J47" s="32" t="str">
        <f ca="1">IFERROR(VLOOKUP('Для друкування'!$B47,Таблиця5[[#All],[Стовпець2]:[сайт]],20,0),"")</f>
        <v/>
      </c>
      <c r="K47" s="32" t="str">
        <f ca="1">IFERROR(VLOOKUP('Для друкування'!$B47,Таблиця5[[#All],[Стовпець2]:[сайт]],11,0),"")</f>
        <v/>
      </c>
      <c r="L47" s="99" t="str">
        <f ca="1">IFERROR(VLOOKUP('Для друкування'!$B47,Таблиця5[[#All],[Стовпець2]:[сайт]],17,0),"")</f>
        <v/>
      </c>
      <c r="M47" s="31" t="str">
        <f ca="1">IFERROR(VLOOKUP('Для друкування'!$B47,Таблиця5[[#All],[Стовпець2]:[сайт]],16,0),"")</f>
        <v/>
      </c>
    </row>
    <row r="48" spans="1:13" ht="31.2" customHeight="1" x14ac:dyDescent="0.25">
      <c r="A48" s="30" t="str">
        <f ca="1">IFERROR(IF('Для друкування'!$B48="","",MAX($A$8:A47)+1),"")</f>
        <v/>
      </c>
      <c r="B48" s="31" t="str">
        <f t="array" aca="1" ref="B48" ca="1">IFERROR(INDEX(Таблиця5[Стовпець2],SMALL(IF(Таблиця5[Стовпець4]="Так",ROW(Таблиця5[Стовпець2])-20),'Таблиця для заповнення'!T60)),"")</f>
        <v/>
      </c>
      <c r="C48" s="32" t="str">
        <f ca="1">IFERROR(VLOOKUP(B48,Таблиця5[[Стовпець2]:[Стовпець18]],2,0),"")</f>
        <v/>
      </c>
      <c r="D48" s="32" t="str">
        <f ca="1">IFERROR(VLOOKUP(B48,Таблица4[[Прізвище,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8" s="32" t="str">
        <f ca="1">IFERROR(VLOOKUP('Для друкування'!$B48,Таблиця5[[#All],[Стовпець2]:[сайт]],13,0),"")</f>
        <v/>
      </c>
      <c r="F48" s="32" t="str">
        <f ca="1">IFERROR(VLOOKUP('Для друкування'!$B48,Таблиця5[[#All],[Стовпець2]:[сайт]],14,0),"")</f>
        <v/>
      </c>
      <c r="G48" s="32" t="str">
        <f ca="1">IFERROR(VLOOKUP('Для друкування'!$B48,Таблиця5[[#All],[Стовпець2]:[сайт]],15,0),"")</f>
        <v/>
      </c>
      <c r="H48" s="31" t="str">
        <f ca="1">IFERROR(VLOOKUP('Для друкування'!$B48,Таблиця5[[#All],[Стовпець2]:[сайт]],18,0),"")</f>
        <v/>
      </c>
      <c r="I48" s="32" t="str">
        <f ca="1">IFERROR(VLOOKUP('Для друкування'!$B48,Таблиця5[[#All],[Стовпець2]:[сайт]],5,0),"")</f>
        <v/>
      </c>
      <c r="J48" s="32" t="str">
        <f ca="1">IFERROR(VLOOKUP('Для друкування'!$B48,Таблиця5[[#All],[Стовпець2]:[сайт]],20,0),"")</f>
        <v/>
      </c>
      <c r="K48" s="32" t="str">
        <f ca="1">IFERROR(VLOOKUP('Для друкування'!$B48,Таблиця5[[#All],[Стовпець2]:[сайт]],11,0),"")</f>
        <v/>
      </c>
      <c r="L48" s="99" t="str">
        <f ca="1">IFERROR(VLOOKUP('Для друкування'!$B48,Таблиця5[[#All],[Стовпець2]:[сайт]],17,0),"")</f>
        <v/>
      </c>
      <c r="M48" s="31" t="str">
        <f ca="1">IFERROR(VLOOKUP('Для друкування'!$B48,Таблиця5[[#All],[Стовпець2]:[сайт]],16,0),"")</f>
        <v/>
      </c>
    </row>
    <row r="49" spans="1:13" ht="31.2" customHeight="1" x14ac:dyDescent="0.25">
      <c r="A49" s="30" t="str">
        <f ca="1">IFERROR(IF('Для друкування'!$B49="","",MAX($A$8:A48)+1),"")</f>
        <v/>
      </c>
      <c r="B49" s="31" t="str">
        <f t="array" aca="1" ref="B49" ca="1">IFERROR(INDEX(Таблиця5[Стовпець2],SMALL(IF(Таблиця5[Стовпець4]="Так",ROW(Таблиця5[Стовпець2])-20),'Таблиця для заповнення'!T61)),"")</f>
        <v/>
      </c>
      <c r="C49" s="32" t="str">
        <f ca="1">IFERROR(VLOOKUP(B49,Таблиця5[[Стовпець2]:[Стовпець18]],2,0),"")</f>
        <v/>
      </c>
      <c r="D49" s="32" t="str">
        <f ca="1">IFERROR(VLOOKUP(B49,Таблица4[[Прізвище,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9" s="32" t="str">
        <f ca="1">IFERROR(VLOOKUP('Для друкування'!$B49,Таблиця5[[#All],[Стовпець2]:[сайт]],13,0),"")</f>
        <v/>
      </c>
      <c r="F49" s="32" t="str">
        <f ca="1">IFERROR(VLOOKUP('Для друкування'!$B49,Таблиця5[[#All],[Стовпець2]:[сайт]],14,0),"")</f>
        <v/>
      </c>
      <c r="G49" s="32" t="str">
        <f ca="1">IFERROR(VLOOKUP('Для друкування'!$B49,Таблиця5[[#All],[Стовпець2]:[сайт]],15,0),"")</f>
        <v/>
      </c>
      <c r="H49" s="31" t="str">
        <f ca="1">IFERROR(VLOOKUP('Для друкування'!$B49,Таблиця5[[#All],[Стовпець2]:[сайт]],18,0),"")</f>
        <v/>
      </c>
      <c r="I49" s="32" t="str">
        <f ca="1">IFERROR(VLOOKUP('Для друкування'!$B49,Таблиця5[[#All],[Стовпець2]:[сайт]],5,0),"")</f>
        <v/>
      </c>
      <c r="J49" s="32" t="str">
        <f ca="1">IFERROR(VLOOKUP('Для друкування'!$B49,Таблиця5[[#All],[Стовпець2]:[сайт]],20,0),"")</f>
        <v/>
      </c>
      <c r="K49" s="32" t="str">
        <f ca="1">IFERROR(VLOOKUP('Для друкування'!$B49,Таблиця5[[#All],[Стовпець2]:[сайт]],11,0),"")</f>
        <v/>
      </c>
      <c r="L49" s="99" t="str">
        <f ca="1">IFERROR(VLOOKUP('Для друкування'!$B49,Таблиця5[[#All],[Стовпець2]:[сайт]],17,0),"")</f>
        <v/>
      </c>
      <c r="M49" s="31" t="str">
        <f ca="1">IFERROR(VLOOKUP('Для друкування'!$B49,Таблиця5[[#All],[Стовпець2]:[сайт]],16,0),"")</f>
        <v/>
      </c>
    </row>
    <row r="50" spans="1:13" ht="31.2" customHeight="1" x14ac:dyDescent="0.25">
      <c r="A50" s="30" t="str">
        <f ca="1">IFERROR(IF('Для друкування'!$B50="","",MAX($A$8:A49)+1),"")</f>
        <v/>
      </c>
      <c r="B50" s="31" t="str">
        <f t="array" aca="1" ref="B50" ca="1">IFERROR(INDEX(Таблиця5[Стовпець2],SMALL(IF(Таблиця5[Стовпець4]="Так",ROW(Таблиця5[Стовпець2])-20),'Таблиця для заповнення'!T62)),"")</f>
        <v/>
      </c>
      <c r="C50" s="32" t="str">
        <f ca="1">IFERROR(VLOOKUP(B50,Таблиця5[[Стовпець2]:[Стовпець18]],2,0),"")</f>
        <v/>
      </c>
      <c r="D50" s="32" t="str">
        <f ca="1">IFERROR(VLOOKUP(B50,Таблица4[[Прізвище,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0" s="32" t="str">
        <f ca="1">IFERROR(VLOOKUP('Для друкування'!$B50,Таблиця5[[#All],[Стовпець2]:[сайт]],13,0),"")</f>
        <v/>
      </c>
      <c r="F50" s="32" t="str">
        <f ca="1">IFERROR(VLOOKUP('Для друкування'!$B50,Таблиця5[[#All],[Стовпець2]:[сайт]],14,0),"")</f>
        <v/>
      </c>
      <c r="G50" s="32" t="str">
        <f ca="1">IFERROR(VLOOKUP('Для друкування'!$B50,Таблиця5[[#All],[Стовпець2]:[сайт]],15,0),"")</f>
        <v/>
      </c>
      <c r="H50" s="31" t="str">
        <f ca="1">IFERROR(VLOOKUP('Для друкування'!$B50,Таблиця5[[#All],[Стовпець2]:[сайт]],18,0),"")</f>
        <v/>
      </c>
      <c r="I50" s="32" t="str">
        <f ca="1">IFERROR(VLOOKUP('Для друкування'!$B50,Таблиця5[[#All],[Стовпець2]:[сайт]],5,0),"")</f>
        <v/>
      </c>
      <c r="J50" s="32" t="str">
        <f ca="1">IFERROR(VLOOKUP('Для друкування'!$B50,Таблиця5[[#All],[Стовпець2]:[сайт]],20,0),"")</f>
        <v/>
      </c>
      <c r="K50" s="32" t="str">
        <f ca="1">IFERROR(VLOOKUP('Для друкування'!$B50,Таблиця5[[#All],[Стовпець2]:[сайт]],11,0),"")</f>
        <v/>
      </c>
      <c r="L50" s="99" t="str">
        <f ca="1">IFERROR(VLOOKUP('Для друкування'!$B50,Таблиця5[[#All],[Стовпець2]:[сайт]],17,0),"")</f>
        <v/>
      </c>
      <c r="M50" s="31" t="str">
        <f ca="1">IFERROR(VLOOKUP('Для друкування'!$B50,Таблиця5[[#All],[Стовпець2]:[сайт]],16,0),"")</f>
        <v/>
      </c>
    </row>
    <row r="51" spans="1:13" ht="31.2" customHeight="1" x14ac:dyDescent="0.25">
      <c r="A51" s="30" t="str">
        <f ca="1">IFERROR(IF('Для друкування'!$B51="","",MAX($A$8:A50)+1),"")</f>
        <v/>
      </c>
      <c r="B51" s="31" t="str">
        <f t="array" aca="1" ref="B51" ca="1">IFERROR(INDEX(Таблиця5[Стовпець2],SMALL(IF(Таблиця5[Стовпець4]="Так",ROW(Таблиця5[Стовпець2])-20),'Таблиця для заповнення'!T63)),"")</f>
        <v/>
      </c>
      <c r="C51" s="32" t="str">
        <f ca="1">IFERROR(VLOOKUP(B51,Таблиця5[[Стовпець2]:[Стовпець18]],2,0),"")</f>
        <v/>
      </c>
      <c r="D51" s="32" t="str">
        <f ca="1">IFERROR(VLOOKUP(B51,Таблица4[[Прізвище,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1" s="32" t="str">
        <f ca="1">IFERROR(VLOOKUP('Для друкування'!$B51,Таблиця5[[#All],[Стовпець2]:[сайт]],13,0),"")</f>
        <v/>
      </c>
      <c r="F51" s="32" t="str">
        <f ca="1">IFERROR(VLOOKUP('Для друкування'!$B51,Таблиця5[[#All],[Стовпець2]:[сайт]],14,0),"")</f>
        <v/>
      </c>
      <c r="G51" s="32" t="str">
        <f ca="1">IFERROR(VLOOKUP('Для друкування'!$B51,Таблиця5[[#All],[Стовпець2]:[сайт]],15,0),"")</f>
        <v/>
      </c>
      <c r="H51" s="31" t="str">
        <f ca="1">IFERROR(VLOOKUP('Для друкування'!$B51,Таблиця5[[#All],[Стовпець2]:[сайт]],18,0),"")</f>
        <v/>
      </c>
      <c r="I51" s="32" t="str">
        <f ca="1">IFERROR(VLOOKUP('Для друкування'!$B51,Таблиця5[[#All],[Стовпець2]:[сайт]],5,0),"")</f>
        <v/>
      </c>
      <c r="J51" s="32" t="str">
        <f ca="1">IFERROR(VLOOKUP('Для друкування'!$B51,Таблиця5[[#All],[Стовпець2]:[сайт]],20,0),"")</f>
        <v/>
      </c>
      <c r="K51" s="32" t="str">
        <f ca="1">IFERROR(VLOOKUP('Для друкування'!$B51,Таблиця5[[#All],[Стовпець2]:[сайт]],11,0),"")</f>
        <v/>
      </c>
      <c r="L51" s="99" t="str">
        <f ca="1">IFERROR(VLOOKUP('Для друкування'!$B51,Таблиця5[[#All],[Стовпець2]:[сайт]],17,0),"")</f>
        <v/>
      </c>
      <c r="M51" s="31" t="str">
        <f ca="1">IFERROR(VLOOKUP('Для друкування'!$B51,Таблиця5[[#All],[Стовпець2]:[сайт]],16,0),"")</f>
        <v/>
      </c>
    </row>
    <row r="52" spans="1:13" ht="31.2" customHeight="1" x14ac:dyDescent="0.25">
      <c r="A52" s="30" t="str">
        <f ca="1">IFERROR(IF('Для друкування'!$B52="","",MAX($A$8:A51)+1),"")</f>
        <v/>
      </c>
      <c r="B52" s="31" t="str">
        <f t="array" aca="1" ref="B52" ca="1">IFERROR(INDEX(Таблиця5[Стовпець2],SMALL(IF(Таблиця5[Стовпець4]="Так",ROW(Таблиця5[Стовпець2])-20),'Таблиця для заповнення'!T64)),"")</f>
        <v/>
      </c>
      <c r="C52" s="32" t="str">
        <f ca="1">IFERROR(VLOOKUP(B52,Таблиця5[[Стовпець2]:[Стовпець18]],2,0),"")</f>
        <v/>
      </c>
      <c r="D52" s="32" t="str">
        <f ca="1">IFERROR(VLOOKUP(B52,Таблица4[[Прізвище,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2" s="32" t="str">
        <f ca="1">IFERROR(VLOOKUP('Для друкування'!$B52,Таблиця5[[#All],[Стовпець2]:[сайт]],13,0),"")</f>
        <v/>
      </c>
      <c r="F52" s="32" t="str">
        <f ca="1">IFERROR(VLOOKUP('Для друкування'!$B52,Таблиця5[[#All],[Стовпець2]:[сайт]],14,0),"")</f>
        <v/>
      </c>
      <c r="G52" s="32" t="str">
        <f ca="1">IFERROR(VLOOKUP('Для друкування'!$B52,Таблиця5[[#All],[Стовпець2]:[сайт]],15,0),"")</f>
        <v/>
      </c>
      <c r="H52" s="31" t="str">
        <f ca="1">IFERROR(VLOOKUP('Для друкування'!$B52,Таблиця5[[#All],[Стовпець2]:[сайт]],18,0),"")</f>
        <v/>
      </c>
      <c r="I52" s="32" t="str">
        <f ca="1">IFERROR(VLOOKUP('Для друкування'!$B52,Таблиця5[[#All],[Стовпець2]:[сайт]],5,0),"")</f>
        <v/>
      </c>
      <c r="J52" s="32" t="str">
        <f ca="1">IFERROR(VLOOKUP('Для друкування'!$B52,Таблиця5[[#All],[Стовпець2]:[сайт]],20,0),"")</f>
        <v/>
      </c>
      <c r="K52" s="32" t="str">
        <f ca="1">IFERROR(VLOOKUP('Для друкування'!$B52,Таблиця5[[#All],[Стовпець2]:[сайт]],11,0),"")</f>
        <v/>
      </c>
      <c r="L52" s="99" t="str">
        <f ca="1">IFERROR(VLOOKUP('Для друкування'!$B52,Таблиця5[[#All],[Стовпець2]:[сайт]],17,0),"")</f>
        <v/>
      </c>
      <c r="M52" s="31" t="str">
        <f ca="1">IFERROR(VLOOKUP('Для друкування'!$B52,Таблиця5[[#All],[Стовпець2]:[сайт]],16,0),"")</f>
        <v/>
      </c>
    </row>
    <row r="53" spans="1:13" ht="31.2" customHeight="1" x14ac:dyDescent="0.25">
      <c r="A53" s="100" t="str">
        <f ca="1">IFERROR(IF('Для друкування'!$B53="","",MAX($A$8:A52)+1),"")</f>
        <v/>
      </c>
      <c r="B53" s="31" t="str">
        <f t="array" aca="1" ref="B53" ca="1">IFERROR(INDEX(Таблиця5[Стовпець2],SMALL(IF(Таблиця5[Стовпець4]="Так",ROW(Таблиця5[Стовпець2])-20),'Таблиця для заповнення'!T65)),"")</f>
        <v/>
      </c>
      <c r="C53" s="38" t="str">
        <f ca="1">IFERROR(VLOOKUP(B53,Таблиця5[[Стовпець2]:[Стовпець18]],2,0),"")</f>
        <v/>
      </c>
      <c r="D53" s="38" t="str">
        <f ca="1">IFERROR(VLOOKUP(B53,Таблица4[[Прізвище,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3" s="38" t="str">
        <f ca="1">IFERROR(VLOOKUP('Для друкування'!$B53,Таблиця5[[#All],[Стовпець2]:[сайт]],13,0),"")</f>
        <v/>
      </c>
      <c r="F53" s="38" t="str">
        <f ca="1">IFERROR(VLOOKUP('Для друкування'!$B53,Таблиця5[[#All],[Стовпець2]:[сайт]],14,0),"")</f>
        <v/>
      </c>
      <c r="G53" s="38" t="str">
        <f ca="1">IFERROR(VLOOKUP('Для друкування'!$B53,Таблиця5[[#All],[Стовпець2]:[сайт]],15,0),"")</f>
        <v/>
      </c>
      <c r="H53" s="31" t="str">
        <f ca="1">IFERROR(VLOOKUP('Для друкування'!$B53,Таблиця5[[#All],[Стовпець2]:[сайт]],18,0),"")</f>
        <v/>
      </c>
      <c r="I53" s="32" t="str">
        <f ca="1">IFERROR(VLOOKUP('Для друкування'!$B53,Таблиця5[[#All],[Стовпець2]:[сайт]],5,0),"")</f>
        <v/>
      </c>
      <c r="J53" s="32" t="str">
        <f ca="1">IFERROR(VLOOKUP('Для друкування'!$B53,Таблиця5[[#All],[Стовпець2]:[сайт]],20,0),"")</f>
        <v/>
      </c>
      <c r="K53" s="32" t="str">
        <f ca="1">IFERROR(VLOOKUP('Для друкування'!$B53,Таблиця5[[#All],[Стовпець2]:[сайт]],11,0),"")</f>
        <v/>
      </c>
      <c r="L53" s="101" t="str">
        <f ca="1">IFERROR(VLOOKUP('Для друкування'!$B53,Таблиця5[[#All],[Стовпець2]:[сайт]],17,0),"")</f>
        <v/>
      </c>
      <c r="M53" s="102" t="str">
        <f ca="1">IFERROR(VLOOKUP('Для друкування'!$B53,Таблиця5[[#All],[Стовпець2]:[сайт]],16,0),"")</f>
        <v/>
      </c>
    </row>
    <row r="54" spans="1:13" s="10" customFormat="1" ht="19.5" customHeight="1" x14ac:dyDescent="0.25">
      <c r="B54" s="155" t="str">
        <f ca="1">'Таблиця для заповнення'!$AB$8</f>
        <v xml:space="preserve"> </v>
      </c>
      <c r="C54" s="155"/>
      <c r="D54" s="155"/>
      <c r="E54" s="77"/>
      <c r="F54" s="77"/>
      <c r="G54" s="77"/>
      <c r="I54" s="158"/>
      <c r="J54" s="158"/>
      <c r="L54" s="57" t="str">
        <f ca="1">'Таблиця для заповнення'!$AB$7</f>
        <v xml:space="preserve"> </v>
      </c>
      <c r="M54" s="45"/>
    </row>
    <row r="55" spans="1:13" s="47" customFormat="1" ht="23.25" customHeight="1" x14ac:dyDescent="0.25">
      <c r="B55" s="159" t="s">
        <v>387</v>
      </c>
      <c r="C55" s="159"/>
      <c r="D55" s="159"/>
      <c r="E55" s="78"/>
      <c r="F55" s="78"/>
      <c r="G55" s="78"/>
      <c r="I55" s="159" t="s">
        <v>386</v>
      </c>
      <c r="J55" s="159"/>
      <c r="L55" s="48" t="s">
        <v>390</v>
      </c>
      <c r="M55" s="45"/>
    </row>
    <row r="56" spans="1:13" s="10" customFormat="1" x14ac:dyDescent="0.25">
      <c r="B56" s="160" t="str">
        <f ca="1">'Таблиця для заповнення'!$AB$14</f>
        <v xml:space="preserve"> </v>
      </c>
      <c r="C56" s="160"/>
      <c r="D56" s="160"/>
      <c r="E56" s="79"/>
      <c r="F56" s="79"/>
      <c r="G56" s="79"/>
      <c r="I56" s="161" t="str">
        <f ca="1">'Таблиця для заповнення'!$AB$11</f>
        <v xml:space="preserve"> </v>
      </c>
      <c r="J56" s="161"/>
      <c r="L56" s="57" t="str">
        <f ca="1">'Таблиця для заповнення'!$AB$12</f>
        <v xml:space="preserve"> </v>
      </c>
      <c r="M56" s="45"/>
    </row>
    <row r="57" spans="1:13" s="47" customFormat="1" ht="29.25" customHeight="1" x14ac:dyDescent="0.25">
      <c r="B57" s="159" t="s">
        <v>388</v>
      </c>
      <c r="C57" s="159"/>
      <c r="D57" s="159"/>
      <c r="E57" s="78"/>
      <c r="F57" s="78"/>
      <c r="G57" s="78"/>
      <c r="I57" s="159" t="s">
        <v>385</v>
      </c>
      <c r="J57" s="159"/>
      <c r="L57" s="48" t="s">
        <v>389</v>
      </c>
      <c r="M57" s="45"/>
    </row>
    <row r="58" spans="1:13" s="45" customFormat="1" x14ac:dyDescent="0.25"/>
    <row r="59" spans="1:13" ht="21" customHeight="1" x14ac:dyDescent="0.3">
      <c r="A59" s="153"/>
      <c r="B59" s="153"/>
      <c r="C59" s="153"/>
      <c r="D59" s="153"/>
      <c r="E59" s="153"/>
      <c r="F59" s="153"/>
      <c r="G59" s="153"/>
      <c r="H59" s="153"/>
      <c r="I59" s="64"/>
      <c r="J59" s="64"/>
      <c r="K59" s="70"/>
      <c r="L59" s="69"/>
      <c r="M59"/>
    </row>
    <row r="60" spans="1:13" x14ac:dyDescent="0.25">
      <c r="A60" s="153" t="s">
        <v>393</v>
      </c>
      <c r="B60" s="153"/>
      <c r="C60" s="153"/>
      <c r="D60" s="153"/>
      <c r="E60" s="153"/>
      <c r="F60" s="153"/>
      <c r="G60" s="153"/>
      <c r="H60" s="153"/>
      <c r="I60" s="64" t="s">
        <v>69</v>
      </c>
      <c r="J60" s="44" t="str">
        <f ca="1">'Таблиця для заповнення'!$AB$13</f>
        <v xml:space="preserve"> </v>
      </c>
      <c r="K60" s="70" t="s">
        <v>377</v>
      </c>
    </row>
    <row r="61" spans="1:13" x14ac:dyDescent="0.25">
      <c r="A61" s="9" t="s">
        <v>3</v>
      </c>
    </row>
    <row r="62" spans="1:13" x14ac:dyDescent="0.25">
      <c r="A62" s="67" t="s">
        <v>378</v>
      </c>
      <c r="B62" s="148" t="str">
        <f ca="1">CONCATENATE('Таблиця для заповнення'!$AB$3," (код ",'Таблиця для заповнення'!$AB$4,")")</f>
        <v xml:space="preserve">  (код  )</v>
      </c>
      <c r="C62" s="148"/>
      <c r="D62" s="148"/>
      <c r="E62" s="148"/>
      <c r="F62" s="148"/>
      <c r="G62" s="148"/>
      <c r="H62" s="148"/>
      <c r="I62" s="148"/>
      <c r="J62" s="148"/>
      <c r="K62" s="148"/>
      <c r="L62" s="72" t="s">
        <v>380</v>
      </c>
      <c r="M62" s="45"/>
    </row>
    <row r="63" spans="1:13" x14ac:dyDescent="0.25">
      <c r="A63" s="71"/>
      <c r="B63" s="156" t="s">
        <v>379</v>
      </c>
      <c r="C63" s="156"/>
      <c r="D63" s="156"/>
      <c r="E63" s="156"/>
      <c r="F63" s="156"/>
      <c r="G63" s="156"/>
      <c r="H63" s="156"/>
      <c r="I63" s="156"/>
      <c r="J63" s="156"/>
      <c r="K63" s="156"/>
      <c r="L63" s="157"/>
      <c r="M63" s="49"/>
    </row>
    <row r="64" spans="1:13" ht="25.5" customHeight="1" x14ac:dyDescent="0.25">
      <c r="A64" s="146" t="s">
        <v>15</v>
      </c>
      <c r="B64" s="146" t="s">
        <v>394</v>
      </c>
      <c r="C64" s="146"/>
      <c r="D64" s="146" t="s">
        <v>8</v>
      </c>
      <c r="E64" s="146" t="s">
        <v>395</v>
      </c>
      <c r="F64" s="146"/>
      <c r="G64" s="146"/>
      <c r="H64" s="149" t="s">
        <v>402</v>
      </c>
      <c r="I64" s="150"/>
      <c r="J64" s="150"/>
      <c r="K64" s="151"/>
      <c r="L64" s="146" t="s">
        <v>383</v>
      </c>
    </row>
    <row r="65" spans="1:12" ht="57" customHeight="1" x14ac:dyDescent="0.25">
      <c r="A65" s="152"/>
      <c r="B65" s="152"/>
      <c r="C65" s="152"/>
      <c r="D65" s="152"/>
      <c r="E65" s="66" t="s">
        <v>16</v>
      </c>
      <c r="F65" s="66" t="s">
        <v>17</v>
      </c>
      <c r="G65" s="66" t="s">
        <v>18</v>
      </c>
      <c r="H65" s="65" t="s">
        <v>398</v>
      </c>
      <c r="I65" s="65" t="s">
        <v>399</v>
      </c>
      <c r="J65" s="65" t="s">
        <v>400</v>
      </c>
      <c r="K65" s="65" t="s">
        <v>401</v>
      </c>
      <c r="L65" s="152"/>
    </row>
    <row r="66" spans="1:12" x14ac:dyDescent="0.25">
      <c r="A66" s="89" t="s">
        <v>22</v>
      </c>
      <c r="B66" s="90" t="s">
        <v>23</v>
      </c>
      <c r="C66" s="91" t="s">
        <v>405</v>
      </c>
      <c r="D66" s="85" t="s">
        <v>24</v>
      </c>
      <c r="E66" s="86" t="s">
        <v>30</v>
      </c>
      <c r="F66" s="86" t="s">
        <v>25</v>
      </c>
      <c r="G66" s="86" t="s">
        <v>26</v>
      </c>
      <c r="H66" s="86" t="s">
        <v>27</v>
      </c>
      <c r="I66" s="86" t="s">
        <v>28</v>
      </c>
      <c r="J66" s="86" t="s">
        <v>29</v>
      </c>
      <c r="K66" s="86" t="s">
        <v>31</v>
      </c>
      <c r="L66" s="87" t="s">
        <v>32</v>
      </c>
    </row>
    <row r="67" spans="1:12" ht="30" customHeight="1" x14ac:dyDescent="0.25">
      <c r="A67" s="103" t="str">
        <f ca="1">IF(B67="","",1)</f>
        <v/>
      </c>
      <c r="B67" s="33" t="str">
        <f t="array" aca="1" ref="B67" ca="1">IFERROR(INDEX(Таблиця5[Стовпець2],SMALL(IF(Таблиця5[Стовпець5]="Так",ROW(Таблиця5[Стовпець2])-20),'Таблиця для заповнення'!T21)),"")</f>
        <v/>
      </c>
      <c r="C67" s="35"/>
      <c r="D67" s="104" t="str">
        <f ca="1">IFERROR(VLOOKUP(B67,Таблиця5[[Стовпець2]:[Стовпець18]],2,0),"")</f>
        <v/>
      </c>
      <c r="E67" s="32" t="str">
        <f ca="1">IFERROR(VLOOKUP('Для друкування'!$B67,Таблиця5[[#All],[Стовпець2]:[сайт]],13,0),"")</f>
        <v/>
      </c>
      <c r="F67" s="32" t="str">
        <f ca="1">IFERROR(VLOOKUP('Для друкування'!$B67,Таблиця5[[#All],[Стовпець2]:[сайт]],14,0),"")</f>
        <v/>
      </c>
      <c r="G67" s="32" t="str">
        <f ca="1">IFERROR(VLOOKUP('Для друкування'!$B67,Таблиця5[[#All],[Стовпець2]:[сайт]],15,0),"")</f>
        <v/>
      </c>
      <c r="H67" s="31" t="str">
        <f ca="1">IFERROR(VLOOKUP('Для друкування'!$B67,Таблиця5[[#All],[Стовпець2]:[сайт]],18,0),"")</f>
        <v/>
      </c>
      <c r="I67" s="32" t="str">
        <f ca="1">IFERROR(VLOOKUP('Для друкування'!$B67,Таблиця5[[#All],[Стовпець2]:[сайт]],5,0),"")</f>
        <v/>
      </c>
      <c r="J67" s="32" t="str">
        <f ca="1">IFERROR(VLOOKUP('Для друкування'!$B67,Таблиця5[[#All],[Стовпець2]:[сайт]],20,0),"")</f>
        <v/>
      </c>
      <c r="K67" s="32" t="str">
        <f ca="1">IFERROR(VLOOKUP('Для друкування'!$B67,Таблиця5[[#All],[Стовпець2]:[сайт]],11,0),"")</f>
        <v/>
      </c>
      <c r="L67" s="33" t="str">
        <f ca="1">IFERROR(VLOOKUP('Для друкування'!$B67,Таблиця5[[#All],[Стовпець2]:[сайт]],17,0),"")</f>
        <v/>
      </c>
    </row>
    <row r="68" spans="1:12" ht="30" customHeight="1" x14ac:dyDescent="0.25">
      <c r="A68" s="30" t="str">
        <f ca="1">IF('Для друкування'!$B68="","",MAX($A$66:A67)+1)</f>
        <v/>
      </c>
      <c r="B68" s="33" t="str">
        <f t="array" aca="1" ref="B68" ca="1">IFERROR(INDEX(Таблиця5[Стовпець2],SMALL(IF(Таблиця5[Стовпець5]="Так",ROW(Таблиця5[Стовпець2])-20),'Таблиця для заповнення'!T22)),"")</f>
        <v/>
      </c>
      <c r="C68" s="35"/>
      <c r="D68" s="32" t="str">
        <f ca="1">IFERROR(VLOOKUP(B68,Таблиця5[[Стовпець2]:[Стовпець18]],2,0),"")</f>
        <v/>
      </c>
      <c r="E68" s="32" t="str">
        <f ca="1">IFERROR(VLOOKUP('Для друкування'!$B68,Таблиця5[[#All],[Стовпець2]:[сайт]],13,0),"")</f>
        <v/>
      </c>
      <c r="F68" s="32" t="str">
        <f ca="1">IFERROR(VLOOKUP('Для друкування'!$B68,Таблиця5[[#All],[Стовпець2]:[сайт]],14,0),"")</f>
        <v/>
      </c>
      <c r="G68" s="32" t="str">
        <f ca="1">IFERROR(VLOOKUP('Для друкування'!$B68,Таблиця5[[#All],[Стовпець2]:[сайт]],15,0),"")</f>
        <v/>
      </c>
      <c r="H68" s="31" t="str">
        <f ca="1">IFERROR(VLOOKUP('Для друкування'!$B68,Таблиця5[[#All],[Стовпець2]:[сайт]],18,0),"")</f>
        <v/>
      </c>
      <c r="I68" s="32" t="str">
        <f ca="1">IFERROR(VLOOKUP('Для друкування'!$B68,Таблиця5[[#All],[Стовпець2]:[сайт]],5,0),"")</f>
        <v/>
      </c>
      <c r="J68" s="32" t="str">
        <f ca="1">IFERROR(VLOOKUP('Для друкування'!$B68,Таблиця5[[#All],[Стовпець2]:[сайт]],20,0),"")</f>
        <v/>
      </c>
      <c r="K68" s="32" t="str">
        <f ca="1">IFERROR(VLOOKUP('Для друкування'!$B68,Таблиця5[[#All],[Стовпець2]:[сайт]],11,0),"")</f>
        <v/>
      </c>
      <c r="L68" s="33" t="str">
        <f ca="1">IFERROR(VLOOKUP('Для друкування'!$B68,Таблиця5[[#All],[Стовпець2]:[сайт]],17,0),"")</f>
        <v/>
      </c>
    </row>
    <row r="69" spans="1:12" ht="30" customHeight="1" x14ac:dyDescent="0.25">
      <c r="A69" s="30" t="str">
        <f ca="1">IF('Для друкування'!$B69="","",MAX($A$66:A68)+1)</f>
        <v/>
      </c>
      <c r="B69" s="33" t="str">
        <f t="array" aca="1" ref="B69" ca="1">IFERROR(INDEX(Таблиця5[Стовпець2],SMALL(IF(Таблиця5[Стовпець5]="Так",ROW(Таблиця5[Стовпець2])-20),'Таблиця для заповнення'!T23)),"")</f>
        <v/>
      </c>
      <c r="C69" s="35"/>
      <c r="D69" s="32" t="str">
        <f ca="1">IFERROR(VLOOKUP(B69,Таблиця5[[Стовпець2]:[Стовпець18]],2,0),"")</f>
        <v/>
      </c>
      <c r="E69" s="32" t="str">
        <f ca="1">IFERROR(VLOOKUP('Для друкування'!$B69,Таблиця5[[#All],[Стовпець2]:[сайт]],13,0),"")</f>
        <v/>
      </c>
      <c r="F69" s="32" t="str">
        <f ca="1">IFERROR(VLOOKUP('Для друкування'!$B69,Таблиця5[[#All],[Стовпець2]:[сайт]],14,0),"")</f>
        <v/>
      </c>
      <c r="G69" s="32" t="str">
        <f ca="1">IFERROR(VLOOKUP('Для друкування'!$B69,Таблиця5[[#All],[Стовпець2]:[сайт]],15,0),"")</f>
        <v/>
      </c>
      <c r="H69" s="31" t="str">
        <f ca="1">IFERROR(VLOOKUP('Для друкування'!$B69,Таблиця5[[#All],[Стовпець2]:[сайт]],18,0),"")</f>
        <v/>
      </c>
      <c r="I69" s="32" t="str">
        <f ca="1">IFERROR(VLOOKUP('Для друкування'!$B69,Таблиця5[[#All],[Стовпець2]:[сайт]],5,0),"")</f>
        <v/>
      </c>
      <c r="J69" s="32" t="str">
        <f ca="1">IFERROR(VLOOKUP('Для друкування'!$B69,Таблиця5[[#All],[Стовпець2]:[сайт]],20,0),"")</f>
        <v/>
      </c>
      <c r="K69" s="32" t="str">
        <f ca="1">IFERROR(VLOOKUP('Для друкування'!$B69,Таблиця5[[#All],[Стовпець2]:[сайт]],11,0),"")</f>
        <v/>
      </c>
      <c r="L69" s="33" t="str">
        <f ca="1">IFERROR(VLOOKUP('Для друкування'!$B69,Таблиця5[[#All],[Стовпець2]:[сайт]],17,0),"")</f>
        <v/>
      </c>
    </row>
    <row r="70" spans="1:12" ht="30" customHeight="1" x14ac:dyDescent="0.25">
      <c r="A70" s="30" t="str">
        <f ca="1">IF('Для друкування'!$B70="","",MAX($A$66:A69)+1)</f>
        <v/>
      </c>
      <c r="B70" s="33" t="str">
        <f t="array" aca="1" ref="B70" ca="1">IFERROR(INDEX(Таблиця5[Стовпець2],SMALL(IF(Таблиця5[Стовпець5]="Так",ROW(Таблиця5[Стовпець2])-20),'Таблиця для заповнення'!T24)),"")</f>
        <v/>
      </c>
      <c r="C70" s="35"/>
      <c r="D70" s="32" t="str">
        <f ca="1">IFERROR(VLOOKUP(B70,Таблиця5[[Стовпець2]:[Стовпець18]],2,0),"")</f>
        <v/>
      </c>
      <c r="E70" s="32" t="str">
        <f ca="1">IFERROR(VLOOKUP('Для друкування'!$B70,Таблиця5[[#All],[Стовпець2]:[сайт]],13,0),"")</f>
        <v/>
      </c>
      <c r="F70" s="32" t="str">
        <f ca="1">IFERROR(VLOOKUP('Для друкування'!$B70,Таблиця5[[#All],[Стовпець2]:[сайт]],14,0),"")</f>
        <v/>
      </c>
      <c r="G70" s="32" t="str">
        <f ca="1">IFERROR(VLOOKUP('Для друкування'!$B70,Таблиця5[[#All],[Стовпець2]:[сайт]],15,0),"")</f>
        <v/>
      </c>
      <c r="H70" s="31" t="str">
        <f ca="1">IFERROR(VLOOKUP('Для друкування'!$B70,Таблиця5[[#All],[Стовпець2]:[сайт]],18,0),"")</f>
        <v/>
      </c>
      <c r="I70" s="32" t="str">
        <f ca="1">IFERROR(VLOOKUP('Для друкування'!$B70,Таблиця5[[#All],[Стовпець2]:[сайт]],5,0),"")</f>
        <v/>
      </c>
      <c r="J70" s="32" t="str">
        <f ca="1">IFERROR(VLOOKUP('Для друкування'!$B70,Таблиця5[[#All],[Стовпець2]:[сайт]],20,0),"")</f>
        <v/>
      </c>
      <c r="K70" s="32" t="str">
        <f ca="1">IFERROR(VLOOKUP('Для друкування'!$B70,Таблиця5[[#All],[Стовпець2]:[сайт]],11,0),"")</f>
        <v/>
      </c>
      <c r="L70" s="33" t="str">
        <f ca="1">IFERROR(VLOOKUP('Для друкування'!$B70,Таблиця5[[#All],[Стовпець2]:[сайт]],17,0),"")</f>
        <v/>
      </c>
    </row>
    <row r="71" spans="1:12" ht="30" customHeight="1" x14ac:dyDescent="0.25">
      <c r="A71" s="30" t="str">
        <f ca="1">IF('Для друкування'!$B71="","",MAX($A$66:A70)+1)</f>
        <v/>
      </c>
      <c r="B71" s="33" t="str">
        <f t="array" aca="1" ref="B71" ca="1">IFERROR(INDEX(Таблиця5[Стовпець2],SMALL(IF(Таблиця5[Стовпець5]="Так",ROW(Таблиця5[Стовпець2])-20),'Таблиця для заповнення'!T25)),"")</f>
        <v/>
      </c>
      <c r="C71" s="35"/>
      <c r="D71" s="32" t="str">
        <f ca="1">IFERROR(VLOOKUP(B71,Таблиця5[[Стовпець2]:[Стовпець18]],2,0),"")</f>
        <v/>
      </c>
      <c r="E71" s="32" t="str">
        <f ca="1">IFERROR(VLOOKUP('Для друкування'!$B71,Таблиця5[[#All],[Стовпець2]:[сайт]],13,0),"")</f>
        <v/>
      </c>
      <c r="F71" s="32" t="str">
        <f ca="1">IFERROR(VLOOKUP('Для друкування'!$B71,Таблиця5[[#All],[Стовпець2]:[сайт]],14,0),"")</f>
        <v/>
      </c>
      <c r="G71" s="32" t="str">
        <f ca="1">IFERROR(VLOOKUP('Для друкування'!$B71,Таблиця5[[#All],[Стовпець2]:[сайт]],15,0),"")</f>
        <v/>
      </c>
      <c r="H71" s="31" t="str">
        <f ca="1">IFERROR(VLOOKUP('Для друкування'!$B71,Таблиця5[[#All],[Стовпець2]:[сайт]],18,0),"")</f>
        <v/>
      </c>
      <c r="I71" s="32" t="str">
        <f ca="1">IFERROR(VLOOKUP('Для друкування'!$B71,Таблиця5[[#All],[Стовпець2]:[сайт]],5,0),"")</f>
        <v/>
      </c>
      <c r="J71" s="32" t="str">
        <f ca="1">IFERROR(VLOOKUP('Для друкування'!$B71,Таблиця5[[#All],[Стовпець2]:[сайт]],20,0),"")</f>
        <v/>
      </c>
      <c r="K71" s="32" t="str">
        <f ca="1">IFERROR(VLOOKUP('Для друкування'!$B71,Таблиця5[[#All],[Стовпець2]:[сайт]],11,0),"")</f>
        <v/>
      </c>
      <c r="L71" s="33" t="str">
        <f ca="1">IFERROR(VLOOKUP('Для друкування'!$B71,Таблиця5[[#All],[Стовпець2]:[сайт]],17,0),"")</f>
        <v/>
      </c>
    </row>
    <row r="72" spans="1:12" ht="30" customHeight="1" x14ac:dyDescent="0.25">
      <c r="A72" s="30" t="str">
        <f ca="1">IF('Для друкування'!$B72="","",MAX($A$66:A71)+1)</f>
        <v/>
      </c>
      <c r="B72" s="33" t="str">
        <f t="array" aca="1" ref="B72" ca="1">IFERROR(INDEX(Таблиця5[Стовпець2],SMALL(IF(Таблиця5[Стовпець5]="Так",ROW(Таблиця5[Стовпець2])-20),'Таблиця для заповнення'!T26)),"")</f>
        <v/>
      </c>
      <c r="C72" s="35"/>
      <c r="D72" s="32" t="str">
        <f ca="1">IFERROR(VLOOKUP(B72,Таблиця5[[Стовпець2]:[Стовпець18]],2,0),"")</f>
        <v/>
      </c>
      <c r="E72" s="32" t="str">
        <f ca="1">IFERROR(VLOOKUP('Для друкування'!$B72,Таблиця5[[#All],[Стовпець2]:[сайт]],13,0),"")</f>
        <v/>
      </c>
      <c r="F72" s="32" t="str">
        <f ca="1">IFERROR(VLOOKUP('Для друкування'!$B72,Таблиця5[[#All],[Стовпець2]:[сайт]],14,0),"")</f>
        <v/>
      </c>
      <c r="G72" s="32" t="str">
        <f ca="1">IFERROR(VLOOKUP('Для друкування'!$B72,Таблиця5[[#All],[Стовпець2]:[сайт]],15,0),"")</f>
        <v/>
      </c>
      <c r="H72" s="31" t="str">
        <f ca="1">IFERROR(VLOOKUP('Для друкування'!$B72,Таблиця5[[#All],[Стовпець2]:[сайт]],18,0),"")</f>
        <v/>
      </c>
      <c r="I72" s="32" t="str">
        <f ca="1">IFERROR(VLOOKUP('Для друкування'!$B72,Таблиця5[[#All],[Стовпець2]:[сайт]],5,0),"")</f>
        <v/>
      </c>
      <c r="J72" s="32" t="str">
        <f ca="1">IFERROR(VLOOKUP('Для друкування'!$B72,Таблиця5[[#All],[Стовпець2]:[сайт]],20,0),"")</f>
        <v/>
      </c>
      <c r="K72" s="32" t="str">
        <f ca="1">IFERROR(VLOOKUP('Для друкування'!$B72,Таблиця5[[#All],[Стовпець2]:[сайт]],11,0),"")</f>
        <v/>
      </c>
      <c r="L72" s="33" t="str">
        <f ca="1">IFERROR(VLOOKUP('Для друкування'!$B72,Таблиця5[[#All],[Стовпець2]:[сайт]],17,0),"")</f>
        <v/>
      </c>
    </row>
    <row r="73" spans="1:12" ht="30" customHeight="1" x14ac:dyDescent="0.25">
      <c r="A73" s="30" t="str">
        <f ca="1">IF('Для друкування'!$B73="","",MAX($A$66:A72)+1)</f>
        <v/>
      </c>
      <c r="B73" s="33" t="str">
        <f t="array" aca="1" ref="B73" ca="1">IFERROR(INDEX(Таблиця5[Стовпець2],SMALL(IF(Таблиця5[Стовпець5]="Так",ROW(Таблиця5[Стовпець2])-20),'Таблиця для заповнення'!T27)),"")</f>
        <v/>
      </c>
      <c r="C73" s="35"/>
      <c r="D73" s="32" t="str">
        <f ca="1">IFERROR(VLOOKUP(B73,Таблиця5[[Стовпець2]:[Стовпець18]],2,0),"")</f>
        <v/>
      </c>
      <c r="E73" s="32" t="str">
        <f ca="1">IFERROR(VLOOKUP('Для друкування'!$B73,Таблиця5[[#All],[Стовпець2]:[сайт]],13,0),"")</f>
        <v/>
      </c>
      <c r="F73" s="32" t="str">
        <f ca="1">IFERROR(VLOOKUP('Для друкування'!$B73,Таблиця5[[#All],[Стовпець2]:[сайт]],14,0),"")</f>
        <v/>
      </c>
      <c r="G73" s="32" t="str">
        <f ca="1">IFERROR(VLOOKUP('Для друкування'!$B73,Таблиця5[[#All],[Стовпець2]:[сайт]],15,0),"")</f>
        <v/>
      </c>
      <c r="H73" s="31" t="str">
        <f ca="1">IFERROR(VLOOKUP('Для друкування'!$B73,Таблиця5[[#All],[Стовпець2]:[сайт]],18,0),"")</f>
        <v/>
      </c>
      <c r="I73" s="32" t="str">
        <f ca="1">IFERROR(VLOOKUP('Для друкування'!$B73,Таблиця5[[#All],[Стовпець2]:[сайт]],5,0),"")</f>
        <v/>
      </c>
      <c r="J73" s="32" t="str">
        <f ca="1">IFERROR(VLOOKUP('Для друкування'!$B73,Таблиця5[[#All],[Стовпець2]:[сайт]],20,0),"")</f>
        <v/>
      </c>
      <c r="K73" s="32" t="str">
        <f ca="1">IFERROR(VLOOKUP('Для друкування'!$B73,Таблиця5[[#All],[Стовпець2]:[сайт]],11,0),"")</f>
        <v/>
      </c>
      <c r="L73" s="33" t="str">
        <f ca="1">IFERROR(VLOOKUP('Для друкування'!$B73,Таблиця5[[#All],[Стовпець2]:[сайт]],17,0),"")</f>
        <v/>
      </c>
    </row>
    <row r="74" spans="1:12" ht="30" customHeight="1" x14ac:dyDescent="0.25">
      <c r="A74" s="30" t="str">
        <f ca="1">IF('Для друкування'!$B74="","",MAX($A$66:A73)+1)</f>
        <v/>
      </c>
      <c r="B74" s="33" t="str">
        <f t="array" aca="1" ref="B74" ca="1">IFERROR(INDEX(Таблиця5[Стовпець2],SMALL(IF(Таблиця5[Стовпець5]="Так",ROW(Таблиця5[Стовпець2])-20),'Таблиця для заповнення'!T28)),"")</f>
        <v/>
      </c>
      <c r="C74" s="35"/>
      <c r="D74" s="32" t="str">
        <f ca="1">IFERROR(VLOOKUP(B74,Таблиця5[[Стовпець2]:[Стовпець18]],2,0),"")</f>
        <v/>
      </c>
      <c r="E74" s="32" t="str">
        <f ca="1">IFERROR(VLOOKUP('Для друкування'!$B74,Таблиця5[[#All],[Стовпець2]:[сайт]],13,0),"")</f>
        <v/>
      </c>
      <c r="F74" s="32" t="str">
        <f ca="1">IFERROR(VLOOKUP('Для друкування'!$B74,Таблиця5[[#All],[Стовпець2]:[сайт]],14,0),"")</f>
        <v/>
      </c>
      <c r="G74" s="32" t="str">
        <f ca="1">IFERROR(VLOOKUP('Для друкування'!$B74,Таблиця5[[#All],[Стовпець2]:[сайт]],15,0),"")</f>
        <v/>
      </c>
      <c r="H74" s="31" t="str">
        <f ca="1">IFERROR(VLOOKUP('Для друкування'!$B74,Таблиця5[[#All],[Стовпець2]:[сайт]],18,0),"")</f>
        <v/>
      </c>
      <c r="I74" s="32" t="str">
        <f ca="1">IFERROR(VLOOKUP('Для друкування'!$B74,Таблиця5[[#All],[Стовпець2]:[сайт]],5,0),"")</f>
        <v/>
      </c>
      <c r="J74" s="32" t="str">
        <f ca="1">IFERROR(VLOOKUP('Для друкування'!$B74,Таблиця5[[#All],[Стовпець2]:[сайт]],20,0),"")</f>
        <v/>
      </c>
      <c r="K74" s="32" t="str">
        <f ca="1">IFERROR(VLOOKUP('Для друкування'!$B74,Таблиця5[[#All],[Стовпець2]:[сайт]],11,0),"")</f>
        <v/>
      </c>
      <c r="L74" s="33" t="str">
        <f ca="1">IFERROR(VLOOKUP('Для друкування'!$B74,Таблиця5[[#All],[Стовпець2]:[сайт]],17,0),"")</f>
        <v/>
      </c>
    </row>
    <row r="75" spans="1:12" ht="30" customHeight="1" x14ac:dyDescent="0.25">
      <c r="A75" s="30" t="str">
        <f ca="1">IF('Для друкування'!$B75="","",MAX($A$66:A74)+1)</f>
        <v/>
      </c>
      <c r="B75" s="33" t="str">
        <f t="array" aca="1" ref="B75" ca="1">IFERROR(INDEX(Таблиця5[Стовпець2],SMALL(IF(Таблиця5[Стовпець5]="Так",ROW(Таблиця5[Стовпець2])-20),'Таблиця для заповнення'!T29)),"")</f>
        <v/>
      </c>
      <c r="C75" s="35"/>
      <c r="D75" s="32" t="str">
        <f ca="1">IFERROR(VLOOKUP(B75,Таблиця5[[Стовпець2]:[Стовпець18]],2,0),"")</f>
        <v/>
      </c>
      <c r="E75" s="32" t="str">
        <f ca="1">IFERROR(VLOOKUP('Для друкування'!$B75,Таблиця5[[#All],[Стовпець2]:[сайт]],13,0),"")</f>
        <v/>
      </c>
      <c r="F75" s="32" t="str">
        <f ca="1">IFERROR(VLOOKUP('Для друкування'!$B75,Таблиця5[[#All],[Стовпець2]:[сайт]],14,0),"")</f>
        <v/>
      </c>
      <c r="G75" s="32" t="str">
        <f ca="1">IFERROR(VLOOKUP('Для друкування'!$B75,Таблиця5[[#All],[Стовпець2]:[сайт]],15,0),"")</f>
        <v/>
      </c>
      <c r="H75" s="31" t="str">
        <f ca="1">IFERROR(VLOOKUP('Для друкування'!$B75,Таблиця5[[#All],[Стовпець2]:[сайт]],18,0),"")</f>
        <v/>
      </c>
      <c r="I75" s="32" t="str">
        <f ca="1">IFERROR(VLOOKUP('Для друкування'!$B75,Таблиця5[[#All],[Стовпець2]:[сайт]],5,0),"")</f>
        <v/>
      </c>
      <c r="J75" s="32" t="str">
        <f ca="1">IFERROR(VLOOKUP('Для друкування'!$B75,Таблиця5[[#All],[Стовпець2]:[сайт]],20,0),"")</f>
        <v/>
      </c>
      <c r="K75" s="32" t="str">
        <f ca="1">IFERROR(VLOOKUP('Для друкування'!$B75,Таблиця5[[#All],[Стовпець2]:[сайт]],11,0),"")</f>
        <v/>
      </c>
      <c r="L75" s="33" t="str">
        <f ca="1">IFERROR(VLOOKUP('Для друкування'!$B75,Таблиця5[[#All],[Стовпець2]:[сайт]],17,0),"")</f>
        <v/>
      </c>
    </row>
    <row r="76" spans="1:12" ht="30" customHeight="1" x14ac:dyDescent="0.25">
      <c r="A76" s="30" t="str">
        <f ca="1">IF('Для друкування'!$B76="","",MAX($A$66:A75)+1)</f>
        <v/>
      </c>
      <c r="B76" s="33" t="str">
        <f t="array" aca="1" ref="B76" ca="1">IFERROR(INDEX(Таблиця5[Стовпець2],SMALL(IF(Таблиця5[Стовпець5]="Так",ROW(Таблиця5[Стовпець2])-20),'Таблиця для заповнення'!T30)),"")</f>
        <v/>
      </c>
      <c r="C76" s="35"/>
      <c r="D76" s="32" t="str">
        <f ca="1">IFERROR(VLOOKUP(B76,Таблиця5[[Стовпець2]:[Стовпець18]],2,0),"")</f>
        <v/>
      </c>
      <c r="E76" s="32" t="str">
        <f ca="1">IFERROR(VLOOKUP('Для друкування'!$B76,Таблиця5[[#All],[Стовпець2]:[сайт]],13,0),"")</f>
        <v/>
      </c>
      <c r="F76" s="32" t="str">
        <f ca="1">IFERROR(VLOOKUP('Для друкування'!$B76,Таблиця5[[#All],[Стовпець2]:[сайт]],14,0),"")</f>
        <v/>
      </c>
      <c r="G76" s="32" t="str">
        <f ca="1">IFERROR(VLOOKUP('Для друкування'!$B76,Таблиця5[[#All],[Стовпець2]:[сайт]],15,0),"")</f>
        <v/>
      </c>
      <c r="H76" s="31" t="str">
        <f ca="1">IFERROR(VLOOKUP('Для друкування'!$B76,Таблиця5[[#All],[Стовпець2]:[сайт]],18,0),"")</f>
        <v/>
      </c>
      <c r="I76" s="32" t="str">
        <f ca="1">IFERROR(VLOOKUP('Для друкування'!$B76,Таблиця5[[#All],[Стовпець2]:[сайт]],5,0),"")</f>
        <v/>
      </c>
      <c r="J76" s="32" t="str">
        <f ca="1">IFERROR(VLOOKUP('Для друкування'!$B76,Таблиця5[[#All],[Стовпець2]:[сайт]],20,0),"")</f>
        <v/>
      </c>
      <c r="K76" s="32" t="str">
        <f ca="1">IFERROR(VLOOKUP('Для друкування'!$B76,Таблиця5[[#All],[Стовпець2]:[сайт]],11,0),"")</f>
        <v/>
      </c>
      <c r="L76" s="33" t="str">
        <f ca="1">IFERROR(VLOOKUP('Для друкування'!$B76,Таблиця5[[#All],[Стовпець2]:[сайт]],17,0),"")</f>
        <v/>
      </c>
    </row>
    <row r="77" spans="1:12" ht="30" customHeight="1" x14ac:dyDescent="0.25">
      <c r="A77" s="30" t="str">
        <f ca="1">IF('Для друкування'!$B77="","",MAX($A$66:A76)+1)</f>
        <v/>
      </c>
      <c r="B77" s="33" t="str">
        <f t="array" aca="1" ref="B77" ca="1">IFERROR(INDEX(Таблиця5[Стовпець2],SMALL(IF(Таблиця5[Стовпець5]="Так",ROW(Таблиця5[Стовпець2])-20),'Таблиця для заповнення'!T31)),"")</f>
        <v/>
      </c>
      <c r="C77" s="35"/>
      <c r="D77" s="32" t="str">
        <f ca="1">IFERROR(VLOOKUP(B77,Таблиця5[[Стовпець2]:[Стовпець18]],2,0),"")</f>
        <v/>
      </c>
      <c r="E77" s="32" t="str">
        <f ca="1">IFERROR(VLOOKUP('Для друкування'!$B77,Таблиця5[[#All],[Стовпець2]:[сайт]],13,0),"")</f>
        <v/>
      </c>
      <c r="F77" s="32" t="str">
        <f ca="1">IFERROR(VLOOKUP('Для друкування'!$B77,Таблиця5[[#All],[Стовпець2]:[сайт]],14,0),"")</f>
        <v/>
      </c>
      <c r="G77" s="32" t="str">
        <f ca="1">IFERROR(VLOOKUP('Для друкування'!$B77,Таблиця5[[#All],[Стовпець2]:[сайт]],15,0),"")</f>
        <v/>
      </c>
      <c r="H77" s="31" t="str">
        <f ca="1">IFERROR(VLOOKUP('Для друкування'!$B77,Таблиця5[[#All],[Стовпець2]:[сайт]],18,0),"")</f>
        <v/>
      </c>
      <c r="I77" s="32" t="str">
        <f ca="1">IFERROR(VLOOKUP('Для друкування'!$B77,Таблиця5[[#All],[Стовпець2]:[сайт]],5,0),"")</f>
        <v/>
      </c>
      <c r="J77" s="32" t="str">
        <f ca="1">IFERROR(VLOOKUP('Для друкування'!$B77,Таблиця5[[#All],[Стовпець2]:[сайт]],20,0),"")</f>
        <v/>
      </c>
      <c r="K77" s="32" t="str">
        <f ca="1">IFERROR(VLOOKUP('Для друкування'!$B77,Таблиця5[[#All],[Стовпець2]:[сайт]],11,0),"")</f>
        <v/>
      </c>
      <c r="L77" s="33" t="str">
        <f ca="1">IFERROR(VLOOKUP('Для друкування'!$B77,Таблиця5[[#All],[Стовпець2]:[сайт]],17,0),"")</f>
        <v/>
      </c>
    </row>
    <row r="78" spans="1:12" ht="30" customHeight="1" x14ac:dyDescent="0.25">
      <c r="A78" s="30" t="str">
        <f ca="1">IF('Для друкування'!$B78="","",MAX($A$66:A77)+1)</f>
        <v/>
      </c>
      <c r="B78" s="33" t="str">
        <f t="array" aca="1" ref="B78" ca="1">IFERROR(INDEX(Таблиця5[Стовпець2],SMALL(IF(Таблиця5[Стовпець5]="Так",ROW(Таблиця5[Стовпець2])-20),'Таблиця для заповнення'!T32)),"")</f>
        <v/>
      </c>
      <c r="C78" s="35"/>
      <c r="D78" s="32" t="str">
        <f ca="1">IFERROR(VLOOKUP(B78,Таблиця5[[Стовпець2]:[Стовпець18]],2,0),"")</f>
        <v/>
      </c>
      <c r="E78" s="32" t="str">
        <f ca="1">IFERROR(VLOOKUP('Для друкування'!$B78,Таблиця5[[#All],[Стовпець2]:[сайт]],13,0),"")</f>
        <v/>
      </c>
      <c r="F78" s="32" t="str">
        <f ca="1">IFERROR(VLOOKUP('Для друкування'!$B78,Таблиця5[[#All],[Стовпець2]:[сайт]],14,0),"")</f>
        <v/>
      </c>
      <c r="G78" s="32" t="str">
        <f ca="1">IFERROR(VLOOKUP('Для друкування'!$B78,Таблиця5[[#All],[Стовпець2]:[сайт]],15,0),"")</f>
        <v/>
      </c>
      <c r="H78" s="31" t="str">
        <f ca="1">IFERROR(VLOOKUP('Для друкування'!$B78,Таблиця5[[#All],[Стовпець2]:[сайт]],18,0),"")</f>
        <v/>
      </c>
      <c r="I78" s="32" t="str">
        <f ca="1">IFERROR(VLOOKUP('Для друкування'!$B78,Таблиця5[[#All],[Стовпець2]:[сайт]],5,0),"")</f>
        <v/>
      </c>
      <c r="J78" s="32" t="str">
        <f ca="1">IFERROR(VLOOKUP('Для друкування'!$B78,Таблиця5[[#All],[Стовпець2]:[сайт]],20,0),"")</f>
        <v/>
      </c>
      <c r="K78" s="32" t="str">
        <f ca="1">IFERROR(VLOOKUP('Для друкування'!$B78,Таблиця5[[#All],[Стовпець2]:[сайт]],11,0),"")</f>
        <v/>
      </c>
      <c r="L78" s="33" t="str">
        <f ca="1">IFERROR(VLOOKUP('Для друкування'!$B78,Таблиця5[[#All],[Стовпець2]:[сайт]],17,0),"")</f>
        <v/>
      </c>
    </row>
    <row r="79" spans="1:12" ht="30" customHeight="1" x14ac:dyDescent="0.25">
      <c r="A79" s="30" t="str">
        <f ca="1">IF('Для друкування'!$B79="","",MAX($A$66:A78)+1)</f>
        <v/>
      </c>
      <c r="B79" s="33" t="str">
        <f t="array" aca="1" ref="B79" ca="1">IFERROR(INDEX(Таблиця5[Стовпець2],SMALL(IF(Таблиця5[Стовпець5]="Так",ROW(Таблиця5[Стовпець2])-20),'Таблиця для заповнення'!T33)),"")</f>
        <v/>
      </c>
      <c r="C79" s="35"/>
      <c r="D79" s="32" t="str">
        <f ca="1">IFERROR(VLOOKUP(B79,Таблиця5[[Стовпець2]:[Стовпець18]],2,0),"")</f>
        <v/>
      </c>
      <c r="E79" s="32" t="str">
        <f ca="1">IFERROR(VLOOKUP('Для друкування'!$B79,Таблиця5[[#All],[Стовпець2]:[сайт]],13,0),"")</f>
        <v/>
      </c>
      <c r="F79" s="32" t="str">
        <f ca="1">IFERROR(VLOOKUP('Для друкування'!$B79,Таблиця5[[#All],[Стовпець2]:[сайт]],14,0),"")</f>
        <v/>
      </c>
      <c r="G79" s="32" t="str">
        <f ca="1">IFERROR(VLOOKUP('Для друкування'!$B79,Таблиця5[[#All],[Стовпець2]:[сайт]],15,0),"")</f>
        <v/>
      </c>
      <c r="H79" s="31" t="str">
        <f ca="1">IFERROR(VLOOKUP('Для друкування'!$B79,Таблиця5[[#All],[Стовпець2]:[сайт]],18,0),"")</f>
        <v/>
      </c>
      <c r="I79" s="32" t="str">
        <f ca="1">IFERROR(VLOOKUP('Для друкування'!$B79,Таблиця5[[#All],[Стовпець2]:[сайт]],5,0),"")</f>
        <v/>
      </c>
      <c r="J79" s="32" t="str">
        <f ca="1">IFERROR(VLOOKUP('Для друкування'!$B79,Таблиця5[[#All],[Стовпець2]:[сайт]],20,0),"")</f>
        <v/>
      </c>
      <c r="K79" s="32" t="str">
        <f ca="1">IFERROR(VLOOKUP('Для друкування'!$B79,Таблиця5[[#All],[Стовпець2]:[сайт]],11,0),"")</f>
        <v/>
      </c>
      <c r="L79" s="33" t="str">
        <f ca="1">IFERROR(VLOOKUP('Для друкування'!$B79,Таблиця5[[#All],[Стовпець2]:[сайт]],17,0),"")</f>
        <v/>
      </c>
    </row>
    <row r="80" spans="1:12" ht="30" customHeight="1" x14ac:dyDescent="0.25">
      <c r="A80" s="30" t="str">
        <f ca="1">IF('Для друкування'!$B80="","",MAX($A$66:A79)+1)</f>
        <v/>
      </c>
      <c r="B80" s="33" t="str">
        <f t="array" aca="1" ref="B80" ca="1">IFERROR(INDEX(Таблиця5[Стовпець2],SMALL(IF(Таблиця5[Стовпець5]="Так",ROW(Таблиця5[Стовпець2])-20),'Таблиця для заповнення'!T34)),"")</f>
        <v/>
      </c>
      <c r="C80" s="35"/>
      <c r="D80" s="32" t="str">
        <f ca="1">IFERROR(VLOOKUP(B80,Таблиця5[[Стовпець2]:[Стовпець18]],2,0),"")</f>
        <v/>
      </c>
      <c r="E80" s="32" t="str">
        <f ca="1">IFERROR(VLOOKUP('Для друкування'!$B80,Таблиця5[[#All],[Стовпець2]:[сайт]],13,0),"")</f>
        <v/>
      </c>
      <c r="F80" s="32" t="str">
        <f ca="1">IFERROR(VLOOKUP('Для друкування'!$B80,Таблиця5[[#All],[Стовпець2]:[сайт]],14,0),"")</f>
        <v/>
      </c>
      <c r="G80" s="32" t="str">
        <f ca="1">IFERROR(VLOOKUP('Для друкування'!$B80,Таблиця5[[#All],[Стовпець2]:[сайт]],15,0),"")</f>
        <v/>
      </c>
      <c r="H80" s="31" t="str">
        <f ca="1">IFERROR(VLOOKUP('Для друкування'!$B80,Таблиця5[[#All],[Стовпець2]:[сайт]],18,0),"")</f>
        <v/>
      </c>
      <c r="I80" s="32" t="str">
        <f ca="1">IFERROR(VLOOKUP('Для друкування'!$B80,Таблиця5[[#All],[Стовпець2]:[сайт]],5,0),"")</f>
        <v/>
      </c>
      <c r="J80" s="32" t="str">
        <f ca="1">IFERROR(VLOOKUP('Для друкування'!$B80,Таблиця5[[#All],[Стовпець2]:[сайт]],20,0),"")</f>
        <v/>
      </c>
      <c r="K80" s="32" t="str">
        <f ca="1">IFERROR(VLOOKUP('Для друкування'!$B80,Таблиця5[[#All],[Стовпець2]:[сайт]],11,0),"")</f>
        <v/>
      </c>
      <c r="L80" s="33" t="str">
        <f ca="1">IFERROR(VLOOKUP('Для друкування'!$B80,Таблиця5[[#All],[Стовпець2]:[сайт]],17,0),"")</f>
        <v/>
      </c>
    </row>
    <row r="81" spans="1:12" ht="30" customHeight="1" x14ac:dyDescent="0.25">
      <c r="A81" s="30" t="str">
        <f ca="1">IF('Для друкування'!$B81="","",MAX($A$66:A80)+1)</f>
        <v/>
      </c>
      <c r="B81" s="33" t="str">
        <f t="array" aca="1" ref="B81" ca="1">IFERROR(INDEX(Таблиця5[Стовпець2],SMALL(IF(Таблиця5[Стовпець5]="Так",ROW(Таблиця5[Стовпець2])-20),'Таблиця для заповнення'!T35)),"")</f>
        <v/>
      </c>
      <c r="C81" s="35"/>
      <c r="D81" s="32" t="str">
        <f ca="1">IFERROR(VLOOKUP(B81,Таблиця5[[Стовпець2]:[Стовпець18]],2,0),"")</f>
        <v/>
      </c>
      <c r="E81" s="32" t="str">
        <f ca="1">IFERROR(VLOOKUP('Для друкування'!$B81,Таблиця5[[#All],[Стовпець2]:[сайт]],13,0),"")</f>
        <v/>
      </c>
      <c r="F81" s="32" t="str">
        <f ca="1">IFERROR(VLOOKUP('Для друкування'!$B81,Таблиця5[[#All],[Стовпець2]:[сайт]],14,0),"")</f>
        <v/>
      </c>
      <c r="G81" s="32" t="str">
        <f ca="1">IFERROR(VLOOKUP('Для друкування'!$B81,Таблиця5[[#All],[Стовпець2]:[сайт]],15,0),"")</f>
        <v/>
      </c>
      <c r="H81" s="31" t="str">
        <f ca="1">IFERROR(VLOOKUP('Для друкування'!$B81,Таблиця5[[#All],[Стовпець2]:[сайт]],18,0),"")</f>
        <v/>
      </c>
      <c r="I81" s="32" t="str">
        <f ca="1">IFERROR(VLOOKUP('Для друкування'!$B81,Таблиця5[[#All],[Стовпець2]:[сайт]],5,0),"")</f>
        <v/>
      </c>
      <c r="J81" s="32" t="str">
        <f ca="1">IFERROR(VLOOKUP('Для друкування'!$B81,Таблиця5[[#All],[Стовпець2]:[сайт]],20,0),"")</f>
        <v/>
      </c>
      <c r="K81" s="32" t="str">
        <f ca="1">IFERROR(VLOOKUP('Для друкування'!$B81,Таблиця5[[#All],[Стовпець2]:[сайт]],11,0),"")</f>
        <v/>
      </c>
      <c r="L81" s="33" t="str">
        <f ca="1">IFERROR(VLOOKUP('Для друкування'!$B81,Таблиця5[[#All],[Стовпець2]:[сайт]],17,0),"")</f>
        <v/>
      </c>
    </row>
    <row r="82" spans="1:12" ht="30" customHeight="1" x14ac:dyDescent="0.25">
      <c r="A82" s="30" t="str">
        <f ca="1">IF('Для друкування'!$B82="","",MAX($A$66:A81)+1)</f>
        <v/>
      </c>
      <c r="B82" s="33" t="str">
        <f t="array" aca="1" ref="B82" ca="1">IFERROR(INDEX(Таблиця5[Стовпець2],SMALL(IF(Таблиця5[Стовпець5]="Так",ROW(Таблиця5[Стовпець2])-20),'Таблиця для заповнення'!T36)),"")</f>
        <v/>
      </c>
      <c r="C82" s="35"/>
      <c r="D82" s="32" t="str">
        <f ca="1">IFERROR(VLOOKUP(B82,Таблиця5[[Стовпець2]:[Стовпець18]],2,0),"")</f>
        <v/>
      </c>
      <c r="E82" s="32" t="str">
        <f ca="1">IFERROR(VLOOKUP('Для друкування'!$B82,Таблиця5[[#All],[Стовпець2]:[сайт]],13,0),"")</f>
        <v/>
      </c>
      <c r="F82" s="32" t="str">
        <f ca="1">IFERROR(VLOOKUP('Для друкування'!$B82,Таблиця5[[#All],[Стовпець2]:[сайт]],14,0),"")</f>
        <v/>
      </c>
      <c r="G82" s="32" t="str">
        <f ca="1">IFERROR(VLOOKUP('Для друкування'!$B82,Таблиця5[[#All],[Стовпець2]:[сайт]],15,0),"")</f>
        <v/>
      </c>
      <c r="H82" s="31" t="str">
        <f ca="1">IFERROR(VLOOKUP('Для друкування'!$B82,Таблиця5[[#All],[Стовпець2]:[сайт]],18,0),"")</f>
        <v/>
      </c>
      <c r="I82" s="32" t="str">
        <f ca="1">IFERROR(VLOOKUP('Для друкування'!$B82,Таблиця5[[#All],[Стовпець2]:[сайт]],5,0),"")</f>
        <v/>
      </c>
      <c r="J82" s="32" t="str">
        <f ca="1">IFERROR(VLOOKUP('Для друкування'!$B82,Таблиця5[[#All],[Стовпець2]:[сайт]],20,0),"")</f>
        <v/>
      </c>
      <c r="K82" s="32" t="str">
        <f ca="1">IFERROR(VLOOKUP('Для друкування'!$B82,Таблиця5[[#All],[Стовпець2]:[сайт]],11,0),"")</f>
        <v/>
      </c>
      <c r="L82" s="33" t="str">
        <f ca="1">IFERROR(VLOOKUP('Для друкування'!$B82,Таблиця5[[#All],[Стовпець2]:[сайт]],17,0),"")</f>
        <v/>
      </c>
    </row>
    <row r="83" spans="1:12" ht="30" customHeight="1" x14ac:dyDescent="0.25">
      <c r="A83" s="30" t="str">
        <f ca="1">IF('Для друкування'!$B83="","",MAX($A$66:A82)+1)</f>
        <v/>
      </c>
      <c r="B83" s="33" t="str">
        <f t="array" aca="1" ref="B83" ca="1">IFERROR(INDEX(Таблиця5[Стовпець2],SMALL(IF(Таблиця5[Стовпець5]="Так",ROW(Таблиця5[Стовпець2])-20),'Таблиця для заповнення'!T37)),"")</f>
        <v/>
      </c>
      <c r="C83" s="35"/>
      <c r="D83" s="32" t="str">
        <f ca="1">IFERROR(VLOOKUP(B83,Таблиця5[[Стовпець2]:[Стовпець18]],2,0),"")</f>
        <v/>
      </c>
      <c r="E83" s="32" t="str">
        <f ca="1">IFERROR(VLOOKUP('Для друкування'!$B83,Таблиця5[[#All],[Стовпець2]:[сайт]],13,0),"")</f>
        <v/>
      </c>
      <c r="F83" s="32" t="str">
        <f ca="1">IFERROR(VLOOKUP('Для друкування'!$B83,Таблиця5[[#All],[Стовпець2]:[сайт]],14,0),"")</f>
        <v/>
      </c>
      <c r="G83" s="32" t="str">
        <f ca="1">IFERROR(VLOOKUP('Для друкування'!$B83,Таблиця5[[#All],[Стовпець2]:[сайт]],15,0),"")</f>
        <v/>
      </c>
      <c r="H83" s="31" t="str">
        <f ca="1">IFERROR(VLOOKUP('Для друкування'!$B83,Таблиця5[[#All],[Стовпець2]:[сайт]],18,0),"")</f>
        <v/>
      </c>
      <c r="I83" s="32" t="str">
        <f ca="1">IFERROR(VLOOKUP('Для друкування'!$B83,Таблиця5[[#All],[Стовпець2]:[сайт]],5,0),"")</f>
        <v/>
      </c>
      <c r="J83" s="32" t="str">
        <f ca="1">IFERROR(VLOOKUP('Для друкування'!$B83,Таблиця5[[#All],[Стовпець2]:[сайт]],20,0),"")</f>
        <v/>
      </c>
      <c r="K83" s="32" t="str">
        <f ca="1">IFERROR(VLOOKUP('Для друкування'!$B83,Таблиця5[[#All],[Стовпець2]:[сайт]],11,0),"")</f>
        <v/>
      </c>
      <c r="L83" s="33" t="str">
        <f ca="1">IFERROR(VLOOKUP('Для друкування'!$B83,Таблиця5[[#All],[Стовпець2]:[сайт]],17,0),"")</f>
        <v/>
      </c>
    </row>
    <row r="84" spans="1:12" ht="30" customHeight="1" x14ac:dyDescent="0.25">
      <c r="A84" s="30" t="str">
        <f ca="1">IF('Для друкування'!$B84="","",MAX($A$66:A83)+1)</f>
        <v/>
      </c>
      <c r="B84" s="33" t="str">
        <f t="array" aca="1" ref="B84" ca="1">IFERROR(INDEX(Таблиця5[Стовпець2],SMALL(IF(Таблиця5[Стовпець5]="Так",ROW(Таблиця5[Стовпець2])-20),'Таблиця для заповнення'!T38)),"")</f>
        <v/>
      </c>
      <c r="C84" s="35"/>
      <c r="D84" s="32" t="str">
        <f ca="1">IFERROR(VLOOKUP(B84,Таблиця5[[Стовпець2]:[Стовпець18]],2,0),"")</f>
        <v/>
      </c>
      <c r="E84" s="32" t="str">
        <f ca="1">IFERROR(VLOOKUP('Для друкування'!$B84,Таблиця5[[#All],[Стовпець2]:[сайт]],13,0),"")</f>
        <v/>
      </c>
      <c r="F84" s="32" t="str">
        <f ca="1">IFERROR(VLOOKUP('Для друкування'!$B84,Таблиця5[[#All],[Стовпець2]:[сайт]],14,0),"")</f>
        <v/>
      </c>
      <c r="G84" s="32" t="str">
        <f ca="1">IFERROR(VLOOKUP('Для друкування'!$B84,Таблиця5[[#All],[Стовпець2]:[сайт]],15,0),"")</f>
        <v/>
      </c>
      <c r="H84" s="31" t="str">
        <f ca="1">IFERROR(VLOOKUP('Для друкування'!$B84,Таблиця5[[#All],[Стовпець2]:[сайт]],18,0),"")</f>
        <v/>
      </c>
      <c r="I84" s="32" t="str">
        <f ca="1">IFERROR(VLOOKUP('Для друкування'!$B84,Таблиця5[[#All],[Стовпець2]:[сайт]],5,0),"")</f>
        <v/>
      </c>
      <c r="J84" s="32" t="str">
        <f ca="1">IFERROR(VLOOKUP('Для друкування'!$B84,Таблиця5[[#All],[Стовпець2]:[сайт]],20,0),"")</f>
        <v/>
      </c>
      <c r="K84" s="32" t="str">
        <f ca="1">IFERROR(VLOOKUP('Для друкування'!$B84,Таблиця5[[#All],[Стовпець2]:[сайт]],11,0),"")</f>
        <v/>
      </c>
      <c r="L84" s="33" t="str">
        <f ca="1">IFERROR(VLOOKUP('Для друкування'!$B84,Таблиця5[[#All],[Стовпець2]:[сайт]],17,0),"")</f>
        <v/>
      </c>
    </row>
    <row r="85" spans="1:12" ht="30" customHeight="1" x14ac:dyDescent="0.25">
      <c r="A85" s="30" t="str">
        <f ca="1">IF('Для друкування'!$B85="","",MAX($A$66:A84)+1)</f>
        <v/>
      </c>
      <c r="B85" s="33" t="str">
        <f t="array" aca="1" ref="B85" ca="1">IFERROR(INDEX(Таблиця5[Стовпець2],SMALL(IF(Таблиця5[Стовпець5]="Так",ROW(Таблиця5[Стовпець2])-20),'Таблиця для заповнення'!T39)),"")</f>
        <v/>
      </c>
      <c r="C85" s="35"/>
      <c r="D85" s="32" t="str">
        <f ca="1">IFERROR(VLOOKUP(B85,Таблиця5[[Стовпець2]:[Стовпець18]],2,0),"")</f>
        <v/>
      </c>
      <c r="E85" s="32" t="str">
        <f ca="1">IFERROR(VLOOKUP('Для друкування'!$B85,Таблиця5[[#All],[Стовпець2]:[сайт]],13,0),"")</f>
        <v/>
      </c>
      <c r="F85" s="32" t="str">
        <f ca="1">IFERROR(VLOOKUP('Для друкування'!$B85,Таблиця5[[#All],[Стовпець2]:[сайт]],14,0),"")</f>
        <v/>
      </c>
      <c r="G85" s="32" t="str">
        <f ca="1">IFERROR(VLOOKUP('Для друкування'!$B85,Таблиця5[[#All],[Стовпець2]:[сайт]],15,0),"")</f>
        <v/>
      </c>
      <c r="H85" s="31" t="str">
        <f ca="1">IFERROR(VLOOKUP('Для друкування'!$B85,Таблиця5[[#All],[Стовпець2]:[сайт]],18,0),"")</f>
        <v/>
      </c>
      <c r="I85" s="32" t="str">
        <f ca="1">IFERROR(VLOOKUP('Для друкування'!$B85,Таблиця5[[#All],[Стовпець2]:[сайт]],5,0),"")</f>
        <v/>
      </c>
      <c r="J85" s="32" t="str">
        <f ca="1">IFERROR(VLOOKUP('Для друкування'!$B85,Таблиця5[[#All],[Стовпець2]:[сайт]],20,0),"")</f>
        <v/>
      </c>
      <c r="K85" s="32" t="str">
        <f ca="1">IFERROR(VLOOKUP('Для друкування'!$B85,Таблиця5[[#All],[Стовпець2]:[сайт]],11,0),"")</f>
        <v/>
      </c>
      <c r="L85" s="33" t="str">
        <f ca="1">IFERROR(VLOOKUP('Для друкування'!$B85,Таблиця5[[#All],[Стовпець2]:[сайт]],17,0),"")</f>
        <v/>
      </c>
    </row>
    <row r="86" spans="1:12" ht="30" customHeight="1" x14ac:dyDescent="0.25">
      <c r="A86" s="30" t="str">
        <f ca="1">IF('Для друкування'!$B86="","",MAX($A$66:A85)+1)</f>
        <v/>
      </c>
      <c r="B86" s="33" t="str">
        <f t="array" aca="1" ref="B86" ca="1">IFERROR(INDEX(Таблиця5[Стовпець2],SMALL(IF(Таблиця5[Стовпець5]="Так",ROW(Таблиця5[Стовпець2])-20),'Таблиця для заповнення'!T40)),"")</f>
        <v/>
      </c>
      <c r="C86" s="35"/>
      <c r="D86" s="32" t="str">
        <f ca="1">IFERROR(VLOOKUP(B86,Таблиця5[[Стовпець2]:[Стовпець18]],2,0),"")</f>
        <v/>
      </c>
      <c r="E86" s="32" t="str">
        <f ca="1">IFERROR(VLOOKUP('Для друкування'!$B86,Таблиця5[[#All],[Стовпець2]:[сайт]],13,0),"")</f>
        <v/>
      </c>
      <c r="F86" s="32" t="str">
        <f ca="1">IFERROR(VLOOKUP('Для друкування'!$B86,Таблиця5[[#All],[Стовпець2]:[сайт]],14,0),"")</f>
        <v/>
      </c>
      <c r="G86" s="32" t="str">
        <f ca="1">IFERROR(VLOOKUP('Для друкування'!$B86,Таблиця5[[#All],[Стовпець2]:[сайт]],15,0),"")</f>
        <v/>
      </c>
      <c r="H86" s="31" t="str">
        <f ca="1">IFERROR(VLOOKUP('Для друкування'!$B86,Таблиця5[[#All],[Стовпець2]:[сайт]],18,0),"")</f>
        <v/>
      </c>
      <c r="I86" s="32" t="str">
        <f ca="1">IFERROR(VLOOKUP('Для друкування'!$B86,Таблиця5[[#All],[Стовпець2]:[сайт]],5,0),"")</f>
        <v/>
      </c>
      <c r="J86" s="32" t="str">
        <f ca="1">IFERROR(VLOOKUP('Для друкування'!$B86,Таблиця5[[#All],[Стовпець2]:[сайт]],20,0),"")</f>
        <v/>
      </c>
      <c r="K86" s="32" t="str">
        <f ca="1">IFERROR(VLOOKUP('Для друкування'!$B86,Таблиця5[[#All],[Стовпець2]:[сайт]],11,0),"")</f>
        <v/>
      </c>
      <c r="L86" s="33" t="str">
        <f ca="1">IFERROR(VLOOKUP('Для друкування'!$B86,Таблиця5[[#All],[Стовпець2]:[сайт]],17,0),"")</f>
        <v/>
      </c>
    </row>
    <row r="87" spans="1:12" ht="30" customHeight="1" x14ac:dyDescent="0.25">
      <c r="A87" s="30" t="str">
        <f ca="1">IF('Для друкування'!$B87="","",MAX($A$66:A86)+1)</f>
        <v/>
      </c>
      <c r="B87" s="33" t="str">
        <f t="array" aca="1" ref="B87" ca="1">IFERROR(INDEX(Таблиця5[Стовпець2],SMALL(IF(Таблиця5[Стовпець5]="Так",ROW(Таблиця5[Стовпець2])-20),'Таблиця для заповнення'!T41)),"")</f>
        <v/>
      </c>
      <c r="C87" s="35"/>
      <c r="D87" s="32" t="str">
        <f ca="1">IFERROR(VLOOKUP(B87,Таблиця5[[Стовпець2]:[Стовпець18]],2,0),"")</f>
        <v/>
      </c>
      <c r="E87" s="32" t="str">
        <f ca="1">IFERROR(VLOOKUP('Для друкування'!$B87,Таблиця5[[#All],[Стовпець2]:[сайт]],13,0),"")</f>
        <v/>
      </c>
      <c r="F87" s="32" t="str">
        <f ca="1">IFERROR(VLOOKUP('Для друкування'!$B87,Таблиця5[[#All],[Стовпець2]:[сайт]],14,0),"")</f>
        <v/>
      </c>
      <c r="G87" s="32" t="str">
        <f ca="1">IFERROR(VLOOKUP('Для друкування'!$B87,Таблиця5[[#All],[Стовпець2]:[сайт]],15,0),"")</f>
        <v/>
      </c>
      <c r="H87" s="31" t="str">
        <f ca="1">IFERROR(VLOOKUP('Для друкування'!$B87,Таблиця5[[#All],[Стовпець2]:[сайт]],18,0),"")</f>
        <v/>
      </c>
      <c r="I87" s="32" t="str">
        <f ca="1">IFERROR(VLOOKUP('Для друкування'!$B87,Таблиця5[[#All],[Стовпець2]:[сайт]],5,0),"")</f>
        <v/>
      </c>
      <c r="J87" s="32" t="str">
        <f ca="1">IFERROR(VLOOKUP('Для друкування'!$B87,Таблиця5[[#All],[Стовпець2]:[сайт]],20,0),"")</f>
        <v/>
      </c>
      <c r="K87" s="32" t="str">
        <f ca="1">IFERROR(VLOOKUP('Для друкування'!$B87,Таблиця5[[#All],[Стовпець2]:[сайт]],11,0),"")</f>
        <v/>
      </c>
      <c r="L87" s="33" t="str">
        <f ca="1">IFERROR(VLOOKUP('Для друкування'!$B87,Таблиця5[[#All],[Стовпець2]:[сайт]],17,0),"")</f>
        <v/>
      </c>
    </row>
    <row r="88" spans="1:12" ht="30" customHeight="1" x14ac:dyDescent="0.25">
      <c r="A88" s="30" t="str">
        <f ca="1">IF('Для друкування'!$B88="","",MAX($A$66:A87)+1)</f>
        <v/>
      </c>
      <c r="B88" s="33" t="str">
        <f t="array" aca="1" ref="B88" ca="1">IFERROR(INDEX(Таблиця5[Стовпець2],SMALL(IF(Таблиця5[Стовпець5]="Так",ROW(Таблиця5[Стовпець2])-20),'Таблиця для заповнення'!T42)),"")</f>
        <v/>
      </c>
      <c r="C88" s="35"/>
      <c r="D88" s="32" t="str">
        <f ca="1">IFERROR(VLOOKUP(B88,Таблиця5[[Стовпець2]:[Стовпець18]],2,0),"")</f>
        <v/>
      </c>
      <c r="E88" s="32" t="str">
        <f ca="1">IFERROR(VLOOKUP('Для друкування'!$B88,Таблиця5[[#All],[Стовпець2]:[сайт]],13,0),"")</f>
        <v/>
      </c>
      <c r="F88" s="32" t="str">
        <f ca="1">IFERROR(VLOOKUP('Для друкування'!$B88,Таблиця5[[#All],[Стовпець2]:[сайт]],14,0),"")</f>
        <v/>
      </c>
      <c r="G88" s="32" t="str">
        <f ca="1">IFERROR(VLOOKUP('Для друкування'!$B88,Таблиця5[[#All],[Стовпець2]:[сайт]],15,0),"")</f>
        <v/>
      </c>
      <c r="H88" s="31" t="str">
        <f ca="1">IFERROR(VLOOKUP('Для друкування'!$B88,Таблиця5[[#All],[Стовпець2]:[сайт]],18,0),"")</f>
        <v/>
      </c>
      <c r="I88" s="32" t="str">
        <f ca="1">IFERROR(VLOOKUP('Для друкування'!$B88,Таблиця5[[#All],[Стовпець2]:[сайт]],5,0),"")</f>
        <v/>
      </c>
      <c r="J88" s="32" t="str">
        <f ca="1">IFERROR(VLOOKUP('Для друкування'!$B88,Таблиця5[[#All],[Стовпець2]:[сайт]],20,0),"")</f>
        <v/>
      </c>
      <c r="K88" s="32" t="str">
        <f ca="1">IFERROR(VLOOKUP('Для друкування'!$B88,Таблиця5[[#All],[Стовпець2]:[сайт]],11,0),"")</f>
        <v/>
      </c>
      <c r="L88" s="33" t="str">
        <f ca="1">IFERROR(VLOOKUP('Для друкування'!$B88,Таблиця5[[#All],[Стовпець2]:[сайт]],17,0),"")</f>
        <v/>
      </c>
    </row>
    <row r="89" spans="1:12" ht="30" customHeight="1" x14ac:dyDescent="0.25">
      <c r="A89" s="30" t="str">
        <f ca="1">IF('Для друкування'!$B89="","",MAX($A$66:A88)+1)</f>
        <v/>
      </c>
      <c r="B89" s="33" t="str">
        <f t="array" aca="1" ref="B89" ca="1">IFERROR(INDEX(Таблиця5[Стовпець2],SMALL(IF(Таблиця5[Стовпець5]="Так",ROW(Таблиця5[Стовпець2])-20),'Таблиця для заповнення'!T43)),"")</f>
        <v/>
      </c>
      <c r="C89" s="35"/>
      <c r="D89" s="32" t="str">
        <f ca="1">IFERROR(VLOOKUP(B89,Таблиця5[[Стовпець2]:[Стовпець18]],2,0),"")</f>
        <v/>
      </c>
      <c r="E89" s="32" t="str">
        <f ca="1">IFERROR(VLOOKUP('Для друкування'!$B89,Таблиця5[[#All],[Стовпець2]:[сайт]],13,0),"")</f>
        <v/>
      </c>
      <c r="F89" s="32" t="str">
        <f ca="1">IFERROR(VLOOKUP('Для друкування'!$B89,Таблиця5[[#All],[Стовпець2]:[сайт]],14,0),"")</f>
        <v/>
      </c>
      <c r="G89" s="32" t="str">
        <f ca="1">IFERROR(VLOOKUP('Для друкування'!$B89,Таблиця5[[#All],[Стовпець2]:[сайт]],15,0),"")</f>
        <v/>
      </c>
      <c r="H89" s="31" t="str">
        <f ca="1">IFERROR(VLOOKUP('Для друкування'!$B89,Таблиця5[[#All],[Стовпець2]:[сайт]],18,0),"")</f>
        <v/>
      </c>
      <c r="I89" s="32" t="str">
        <f ca="1">IFERROR(VLOOKUP('Для друкування'!$B89,Таблиця5[[#All],[Стовпець2]:[сайт]],5,0),"")</f>
        <v/>
      </c>
      <c r="J89" s="32" t="str">
        <f ca="1">IFERROR(VLOOKUP('Для друкування'!$B89,Таблиця5[[#All],[Стовпець2]:[сайт]],20,0),"")</f>
        <v/>
      </c>
      <c r="K89" s="32" t="str">
        <f ca="1">IFERROR(VLOOKUP('Для друкування'!$B89,Таблиця5[[#All],[Стовпець2]:[сайт]],11,0),"")</f>
        <v/>
      </c>
      <c r="L89" s="33" t="str">
        <f ca="1">IFERROR(VLOOKUP('Для друкування'!$B89,Таблиця5[[#All],[Стовпець2]:[сайт]],17,0),"")</f>
        <v/>
      </c>
    </row>
    <row r="90" spans="1:12" ht="30" customHeight="1" x14ac:dyDescent="0.25">
      <c r="A90" s="30" t="str">
        <f ca="1">IF('Для друкування'!$B90="","",MAX($A$66:A89)+1)</f>
        <v/>
      </c>
      <c r="B90" s="33" t="str">
        <f t="array" aca="1" ref="B90" ca="1">IFERROR(INDEX(Таблиця5[Стовпець2],SMALL(IF(Таблиця5[Стовпець5]="Так",ROW(Таблиця5[Стовпець2])-20),'Таблиця для заповнення'!T44)),"")</f>
        <v/>
      </c>
      <c r="C90" s="35"/>
      <c r="D90" s="32" t="str">
        <f ca="1">IFERROR(VLOOKUP(B90,Таблиця5[[Стовпець2]:[Стовпець18]],2,0),"")</f>
        <v/>
      </c>
      <c r="E90" s="32" t="str">
        <f ca="1">IFERROR(VLOOKUP('Для друкування'!$B90,Таблиця5[[#All],[Стовпець2]:[сайт]],13,0),"")</f>
        <v/>
      </c>
      <c r="F90" s="32" t="str">
        <f ca="1">IFERROR(VLOOKUP('Для друкування'!$B90,Таблиця5[[#All],[Стовпець2]:[сайт]],14,0),"")</f>
        <v/>
      </c>
      <c r="G90" s="32" t="str">
        <f ca="1">IFERROR(VLOOKUP('Для друкування'!$B90,Таблиця5[[#All],[Стовпець2]:[сайт]],15,0),"")</f>
        <v/>
      </c>
      <c r="H90" s="31" t="str">
        <f ca="1">IFERROR(VLOOKUP('Для друкування'!$B90,Таблиця5[[#All],[Стовпець2]:[сайт]],18,0),"")</f>
        <v/>
      </c>
      <c r="I90" s="32" t="str">
        <f ca="1">IFERROR(VLOOKUP('Для друкування'!$B90,Таблиця5[[#All],[Стовпець2]:[сайт]],5,0),"")</f>
        <v/>
      </c>
      <c r="J90" s="32" t="str">
        <f ca="1">IFERROR(VLOOKUP('Для друкування'!$B90,Таблиця5[[#All],[Стовпець2]:[сайт]],20,0),"")</f>
        <v/>
      </c>
      <c r="K90" s="32" t="str">
        <f ca="1">IFERROR(VLOOKUP('Для друкування'!$B90,Таблиця5[[#All],[Стовпець2]:[сайт]],11,0),"")</f>
        <v/>
      </c>
      <c r="L90" s="33" t="str">
        <f ca="1">IFERROR(VLOOKUP('Для друкування'!$B90,Таблиця5[[#All],[Стовпець2]:[сайт]],17,0),"")</f>
        <v/>
      </c>
    </row>
    <row r="91" spans="1:12" ht="30" customHeight="1" x14ac:dyDescent="0.25">
      <c r="A91" s="30" t="str">
        <f ca="1">IF('Для друкування'!$B91="","",MAX($A$66:A90)+1)</f>
        <v/>
      </c>
      <c r="B91" s="33" t="str">
        <f t="array" aca="1" ref="B91" ca="1">IFERROR(INDEX(Таблиця5[Стовпець2],SMALL(IF(Таблиця5[Стовпець5]="Так",ROW(Таблиця5[Стовпець2])-20),'Таблиця для заповнення'!T45)),"")</f>
        <v/>
      </c>
      <c r="C91" s="35"/>
      <c r="D91" s="32" t="str">
        <f ca="1">IFERROR(VLOOKUP(B91,Таблиця5[[Стовпець2]:[Стовпець18]],2,0),"")</f>
        <v/>
      </c>
      <c r="E91" s="32" t="str">
        <f ca="1">IFERROR(VLOOKUP('Для друкування'!$B91,Таблиця5[[#All],[Стовпець2]:[сайт]],13,0),"")</f>
        <v/>
      </c>
      <c r="F91" s="32" t="str">
        <f ca="1">IFERROR(VLOOKUP('Для друкування'!$B91,Таблиця5[[#All],[Стовпець2]:[сайт]],14,0),"")</f>
        <v/>
      </c>
      <c r="G91" s="32" t="str">
        <f ca="1">IFERROR(VLOOKUP('Для друкування'!$B91,Таблиця5[[#All],[Стовпець2]:[сайт]],15,0),"")</f>
        <v/>
      </c>
      <c r="H91" s="31" t="str">
        <f ca="1">IFERROR(VLOOKUP('Для друкування'!$B91,Таблиця5[[#All],[Стовпець2]:[сайт]],18,0),"")</f>
        <v/>
      </c>
      <c r="I91" s="32" t="str">
        <f ca="1">IFERROR(VLOOKUP('Для друкування'!$B91,Таблиця5[[#All],[Стовпець2]:[сайт]],5,0),"")</f>
        <v/>
      </c>
      <c r="J91" s="32" t="str">
        <f ca="1">IFERROR(VLOOKUP('Для друкування'!$B91,Таблиця5[[#All],[Стовпець2]:[сайт]],20,0),"")</f>
        <v/>
      </c>
      <c r="K91" s="32" t="str">
        <f ca="1">IFERROR(VLOOKUP('Для друкування'!$B91,Таблиця5[[#All],[Стовпець2]:[сайт]],11,0),"")</f>
        <v/>
      </c>
      <c r="L91" s="33" t="str">
        <f ca="1">IFERROR(VLOOKUP('Для друкування'!$B91,Таблиця5[[#All],[Стовпець2]:[сайт]],17,0),"")</f>
        <v/>
      </c>
    </row>
    <row r="92" spans="1:12" ht="30" customHeight="1" x14ac:dyDescent="0.25">
      <c r="A92" s="30" t="str">
        <f ca="1">IF('Для друкування'!$B92="","",MAX($A$66:A91)+1)</f>
        <v/>
      </c>
      <c r="B92" s="33" t="str">
        <f t="array" aca="1" ref="B92" ca="1">IFERROR(INDEX(Таблиця5[Стовпець2],SMALL(IF(Таблиця5[Стовпець5]="Так",ROW(Таблиця5[Стовпець2])-20),'Таблиця для заповнення'!T46)),"")</f>
        <v/>
      </c>
      <c r="C92" s="35"/>
      <c r="D92" s="32" t="str">
        <f ca="1">IFERROR(VLOOKUP(B92,Таблиця5[[Стовпець2]:[Стовпець18]],2,0),"")</f>
        <v/>
      </c>
      <c r="E92" s="32" t="str">
        <f ca="1">IFERROR(VLOOKUP('Для друкування'!$B92,Таблиця5[[#All],[Стовпець2]:[сайт]],13,0),"")</f>
        <v/>
      </c>
      <c r="F92" s="32" t="str">
        <f ca="1">IFERROR(VLOOKUP('Для друкування'!$B92,Таблиця5[[#All],[Стовпець2]:[сайт]],14,0),"")</f>
        <v/>
      </c>
      <c r="G92" s="32" t="str">
        <f ca="1">IFERROR(VLOOKUP('Для друкування'!$B92,Таблиця5[[#All],[Стовпець2]:[сайт]],15,0),"")</f>
        <v/>
      </c>
      <c r="H92" s="31" t="str">
        <f ca="1">IFERROR(VLOOKUP('Для друкування'!$B92,Таблиця5[[#All],[Стовпець2]:[сайт]],18,0),"")</f>
        <v/>
      </c>
      <c r="I92" s="32" t="str">
        <f ca="1">IFERROR(VLOOKUP('Для друкування'!$B92,Таблиця5[[#All],[Стовпець2]:[сайт]],5,0),"")</f>
        <v/>
      </c>
      <c r="J92" s="32" t="str">
        <f ca="1">IFERROR(VLOOKUP('Для друкування'!$B92,Таблиця5[[#All],[Стовпець2]:[сайт]],20,0),"")</f>
        <v/>
      </c>
      <c r="K92" s="32" t="str">
        <f ca="1">IFERROR(VLOOKUP('Для друкування'!$B92,Таблиця5[[#All],[Стовпець2]:[сайт]],11,0),"")</f>
        <v/>
      </c>
      <c r="L92" s="33" t="str">
        <f ca="1">IFERROR(VLOOKUP('Для друкування'!$B92,Таблиця5[[#All],[Стовпець2]:[сайт]],17,0),"")</f>
        <v/>
      </c>
    </row>
    <row r="93" spans="1:12" ht="30" customHeight="1" x14ac:dyDescent="0.25">
      <c r="A93" s="30" t="str">
        <f ca="1">IF('Для друкування'!$B93="","",MAX($A$66:A92)+1)</f>
        <v/>
      </c>
      <c r="B93" s="33" t="str">
        <f t="array" aca="1" ref="B93" ca="1">IFERROR(INDEX(Таблиця5[Стовпець2],SMALL(IF(Таблиця5[Стовпець5]="Так",ROW(Таблиця5[Стовпець2])-20),'Таблиця для заповнення'!T47)),"")</f>
        <v/>
      </c>
      <c r="C93" s="35"/>
      <c r="D93" s="32" t="str">
        <f ca="1">IFERROR(VLOOKUP(B93,Таблиця5[[Стовпець2]:[Стовпець18]],2,0),"")</f>
        <v/>
      </c>
      <c r="E93" s="32" t="str">
        <f ca="1">IFERROR(VLOOKUP('Для друкування'!$B93,Таблиця5[[#All],[Стовпець2]:[сайт]],13,0),"")</f>
        <v/>
      </c>
      <c r="F93" s="32" t="str">
        <f ca="1">IFERROR(VLOOKUP('Для друкування'!$B93,Таблиця5[[#All],[Стовпець2]:[сайт]],14,0),"")</f>
        <v/>
      </c>
      <c r="G93" s="32" t="str">
        <f ca="1">IFERROR(VLOOKUP('Для друкування'!$B93,Таблиця5[[#All],[Стовпець2]:[сайт]],15,0),"")</f>
        <v/>
      </c>
      <c r="H93" s="31" t="str">
        <f ca="1">IFERROR(VLOOKUP('Для друкування'!$B93,Таблиця5[[#All],[Стовпець2]:[сайт]],18,0),"")</f>
        <v/>
      </c>
      <c r="I93" s="32" t="str">
        <f ca="1">IFERROR(VLOOKUP('Для друкування'!$B93,Таблиця5[[#All],[Стовпець2]:[сайт]],5,0),"")</f>
        <v/>
      </c>
      <c r="J93" s="32" t="str">
        <f ca="1">IFERROR(VLOOKUP('Для друкування'!$B93,Таблиця5[[#All],[Стовпець2]:[сайт]],20,0),"")</f>
        <v/>
      </c>
      <c r="K93" s="32" t="str">
        <f ca="1">IFERROR(VLOOKUP('Для друкування'!$B93,Таблиця5[[#All],[Стовпець2]:[сайт]],11,0),"")</f>
        <v/>
      </c>
      <c r="L93" s="33" t="str">
        <f ca="1">IFERROR(VLOOKUP('Для друкування'!$B93,Таблиця5[[#All],[Стовпець2]:[сайт]],17,0),"")</f>
        <v/>
      </c>
    </row>
    <row r="94" spans="1:12" ht="30" customHeight="1" x14ac:dyDescent="0.25">
      <c r="A94" s="30" t="str">
        <f ca="1">IF('Для друкування'!$B94="","",MAX($A$66:A93)+1)</f>
        <v/>
      </c>
      <c r="B94" s="33" t="str">
        <f t="array" aca="1" ref="B94" ca="1">IFERROR(INDEX(Таблиця5[Стовпець2],SMALL(IF(Таблиця5[Стовпець5]="Так",ROW(Таблиця5[Стовпець2])-20),'Таблиця для заповнення'!T48)),"")</f>
        <v/>
      </c>
      <c r="C94" s="35"/>
      <c r="D94" s="32" t="str">
        <f ca="1">IFERROR(VLOOKUP(B94,Таблиця5[[Стовпець2]:[Стовпець18]],2,0),"")</f>
        <v/>
      </c>
      <c r="E94" s="32" t="str">
        <f ca="1">IFERROR(VLOOKUP('Для друкування'!$B94,Таблиця5[[#All],[Стовпець2]:[сайт]],13,0),"")</f>
        <v/>
      </c>
      <c r="F94" s="32" t="str">
        <f ca="1">IFERROR(VLOOKUP('Для друкування'!$B94,Таблиця5[[#All],[Стовпець2]:[сайт]],14,0),"")</f>
        <v/>
      </c>
      <c r="G94" s="32" t="str">
        <f ca="1">IFERROR(VLOOKUP('Для друкування'!$B94,Таблиця5[[#All],[Стовпець2]:[сайт]],15,0),"")</f>
        <v/>
      </c>
      <c r="H94" s="31" t="str">
        <f ca="1">IFERROR(VLOOKUP('Для друкування'!$B94,Таблиця5[[#All],[Стовпець2]:[сайт]],18,0),"")</f>
        <v/>
      </c>
      <c r="I94" s="32" t="str">
        <f ca="1">IFERROR(VLOOKUP('Для друкування'!$B94,Таблиця5[[#All],[Стовпець2]:[сайт]],5,0),"")</f>
        <v/>
      </c>
      <c r="J94" s="32" t="str">
        <f ca="1">IFERROR(VLOOKUP('Для друкування'!$B94,Таблиця5[[#All],[Стовпець2]:[сайт]],20,0),"")</f>
        <v/>
      </c>
      <c r="K94" s="32" t="str">
        <f ca="1">IFERROR(VLOOKUP('Для друкування'!$B94,Таблиця5[[#All],[Стовпець2]:[сайт]],11,0),"")</f>
        <v/>
      </c>
      <c r="L94" s="33" t="str">
        <f ca="1">IFERROR(VLOOKUP('Для друкування'!$B94,Таблиця5[[#All],[Стовпець2]:[сайт]],17,0),"")</f>
        <v/>
      </c>
    </row>
    <row r="95" spans="1:12" ht="30" customHeight="1" x14ac:dyDescent="0.25">
      <c r="A95" s="30" t="str">
        <f ca="1">IF('Для друкування'!$B95="","",MAX($A$66:A94)+1)</f>
        <v/>
      </c>
      <c r="B95" s="33" t="str">
        <f t="array" aca="1" ref="B95" ca="1">IFERROR(INDEX(Таблиця5[Стовпець2],SMALL(IF(Таблиця5[Стовпець5]="Так",ROW(Таблиця5[Стовпець2])-20),'Таблиця для заповнення'!T49)),"")</f>
        <v/>
      </c>
      <c r="C95" s="35"/>
      <c r="D95" s="32" t="str">
        <f ca="1">IFERROR(VLOOKUP(B95,Таблиця5[[Стовпець2]:[Стовпець18]],2,0),"")</f>
        <v/>
      </c>
      <c r="E95" s="32" t="str">
        <f ca="1">IFERROR(VLOOKUP('Для друкування'!$B95,Таблиця5[[#All],[Стовпець2]:[сайт]],13,0),"")</f>
        <v/>
      </c>
      <c r="F95" s="32" t="str">
        <f ca="1">IFERROR(VLOOKUP('Для друкування'!$B95,Таблиця5[[#All],[Стовпець2]:[сайт]],14,0),"")</f>
        <v/>
      </c>
      <c r="G95" s="32" t="str">
        <f ca="1">IFERROR(VLOOKUP('Для друкування'!$B95,Таблиця5[[#All],[Стовпець2]:[сайт]],15,0),"")</f>
        <v/>
      </c>
      <c r="H95" s="31" t="str">
        <f ca="1">IFERROR(VLOOKUP('Для друкування'!$B95,Таблиця5[[#All],[Стовпець2]:[сайт]],18,0),"")</f>
        <v/>
      </c>
      <c r="I95" s="32" t="str">
        <f ca="1">IFERROR(VLOOKUP('Для друкування'!$B95,Таблиця5[[#All],[Стовпець2]:[сайт]],5,0),"")</f>
        <v/>
      </c>
      <c r="J95" s="32" t="str">
        <f ca="1">IFERROR(VLOOKUP('Для друкування'!$B95,Таблиця5[[#All],[Стовпець2]:[сайт]],20,0),"")</f>
        <v/>
      </c>
      <c r="K95" s="32" t="str">
        <f ca="1">IFERROR(VLOOKUP('Для друкування'!$B95,Таблиця5[[#All],[Стовпець2]:[сайт]],11,0),"")</f>
        <v/>
      </c>
      <c r="L95" s="33" t="str">
        <f ca="1">IFERROR(VLOOKUP('Для друкування'!$B95,Таблиця5[[#All],[Стовпець2]:[сайт]],17,0),"")</f>
        <v/>
      </c>
    </row>
    <row r="96" spans="1:12" ht="30" customHeight="1" x14ac:dyDescent="0.25">
      <c r="A96" s="30" t="str">
        <f ca="1">IF('Для друкування'!$B96="","",MAX($A$66:A95)+1)</f>
        <v/>
      </c>
      <c r="B96" s="33" t="str">
        <f t="array" aca="1" ref="B96" ca="1">IFERROR(INDEX(Таблиця5[Стовпець2],SMALL(IF(Таблиця5[Стовпець5]="Так",ROW(Таблиця5[Стовпець2])-20),'Таблиця для заповнення'!T50)),"")</f>
        <v/>
      </c>
      <c r="C96" s="35"/>
      <c r="D96" s="32" t="str">
        <f ca="1">IFERROR(VLOOKUP(B96,Таблиця5[[Стовпець2]:[Стовпець18]],2,0),"")</f>
        <v/>
      </c>
      <c r="E96" s="32" t="str">
        <f ca="1">IFERROR(VLOOKUP('Для друкування'!$B96,Таблиця5[[#All],[Стовпець2]:[сайт]],13,0),"")</f>
        <v/>
      </c>
      <c r="F96" s="32" t="str">
        <f ca="1">IFERROR(VLOOKUP('Для друкування'!$B96,Таблиця5[[#All],[Стовпець2]:[сайт]],14,0),"")</f>
        <v/>
      </c>
      <c r="G96" s="32" t="str">
        <f ca="1">IFERROR(VLOOKUP('Для друкування'!$B96,Таблиця5[[#All],[Стовпець2]:[сайт]],15,0),"")</f>
        <v/>
      </c>
      <c r="H96" s="31" t="str">
        <f ca="1">IFERROR(VLOOKUP('Для друкування'!$B96,Таблиця5[[#All],[Стовпець2]:[сайт]],18,0),"")</f>
        <v/>
      </c>
      <c r="I96" s="32" t="str">
        <f ca="1">IFERROR(VLOOKUP('Для друкування'!$B96,Таблиця5[[#All],[Стовпець2]:[сайт]],5,0),"")</f>
        <v/>
      </c>
      <c r="J96" s="32" t="str">
        <f ca="1">IFERROR(VLOOKUP('Для друкування'!$B96,Таблиця5[[#All],[Стовпець2]:[сайт]],20,0),"")</f>
        <v/>
      </c>
      <c r="K96" s="32" t="str">
        <f ca="1">IFERROR(VLOOKUP('Для друкування'!$B96,Таблиця5[[#All],[Стовпець2]:[сайт]],11,0),"")</f>
        <v/>
      </c>
      <c r="L96" s="33" t="str">
        <f ca="1">IFERROR(VLOOKUP('Для друкування'!$B96,Таблиця5[[#All],[Стовпець2]:[сайт]],17,0),"")</f>
        <v/>
      </c>
    </row>
    <row r="97" spans="1:13" ht="30" customHeight="1" x14ac:dyDescent="0.25">
      <c r="A97" s="30" t="str">
        <f ca="1">IF('Для друкування'!$B97="","",MAX($A$66:A96)+1)</f>
        <v/>
      </c>
      <c r="B97" s="33" t="str">
        <f t="array" aca="1" ref="B97" ca="1">IFERROR(INDEX(Таблиця5[Стовпець2],SMALL(IF(Таблиця5[Стовпець5]="Так",ROW(Таблиця5[Стовпець2])-20),'Таблиця для заповнення'!T51)),"")</f>
        <v/>
      </c>
      <c r="C97" s="35"/>
      <c r="D97" s="32" t="str">
        <f ca="1">IFERROR(VLOOKUP(B97,Таблиця5[[Стовпець2]:[Стовпець18]],2,0),"")</f>
        <v/>
      </c>
      <c r="E97" s="32" t="str">
        <f ca="1">IFERROR(VLOOKUP('Для друкування'!$B97,Таблиця5[[#All],[Стовпець2]:[сайт]],13,0),"")</f>
        <v/>
      </c>
      <c r="F97" s="32" t="str">
        <f ca="1">IFERROR(VLOOKUP('Для друкування'!$B97,Таблиця5[[#All],[Стовпець2]:[сайт]],14,0),"")</f>
        <v/>
      </c>
      <c r="G97" s="32" t="str">
        <f ca="1">IFERROR(VLOOKUP('Для друкування'!$B97,Таблиця5[[#All],[Стовпець2]:[сайт]],15,0),"")</f>
        <v/>
      </c>
      <c r="H97" s="31" t="str">
        <f ca="1">IFERROR(VLOOKUP('Для друкування'!$B97,Таблиця5[[#All],[Стовпець2]:[сайт]],18,0),"")</f>
        <v/>
      </c>
      <c r="I97" s="32" t="str">
        <f ca="1">IFERROR(VLOOKUP('Для друкування'!$B97,Таблиця5[[#All],[Стовпець2]:[сайт]],5,0),"")</f>
        <v/>
      </c>
      <c r="J97" s="32" t="str">
        <f ca="1">IFERROR(VLOOKUP('Для друкування'!$B97,Таблиця5[[#All],[Стовпець2]:[сайт]],20,0),"")</f>
        <v/>
      </c>
      <c r="K97" s="32" t="str">
        <f ca="1">IFERROR(VLOOKUP('Для друкування'!$B97,Таблиця5[[#All],[Стовпець2]:[сайт]],11,0),"")</f>
        <v/>
      </c>
      <c r="L97" s="33" t="str">
        <f ca="1">IFERROR(VLOOKUP('Для друкування'!$B97,Таблиця5[[#All],[Стовпець2]:[сайт]],17,0),"")</f>
        <v/>
      </c>
    </row>
    <row r="98" spans="1:13" ht="30" customHeight="1" x14ac:dyDescent="0.25">
      <c r="A98" s="30" t="str">
        <f ca="1">IF('Для друкування'!$B98="","",MAX($A$66:A97)+1)</f>
        <v/>
      </c>
      <c r="B98" s="33" t="str">
        <f t="array" aca="1" ref="B98" ca="1">IFERROR(INDEX(Таблиця5[Стовпець2],SMALL(IF(Таблиця5[Стовпець5]="Так",ROW(Таблиця5[Стовпець2])-20),'Таблиця для заповнення'!T52)),"")</f>
        <v/>
      </c>
      <c r="C98" s="35"/>
      <c r="D98" s="32" t="str">
        <f ca="1">IFERROR(VLOOKUP(B98,Таблиця5[[Стовпець2]:[Стовпець18]],2,0),"")</f>
        <v/>
      </c>
      <c r="E98" s="32" t="str">
        <f ca="1">IFERROR(VLOOKUP('Для друкування'!$B98,Таблиця5[[#All],[Стовпець2]:[сайт]],13,0),"")</f>
        <v/>
      </c>
      <c r="F98" s="32" t="str">
        <f ca="1">IFERROR(VLOOKUP('Для друкування'!$B98,Таблиця5[[#All],[Стовпець2]:[сайт]],14,0),"")</f>
        <v/>
      </c>
      <c r="G98" s="32" t="str">
        <f ca="1">IFERROR(VLOOKUP('Для друкування'!$B98,Таблиця5[[#All],[Стовпець2]:[сайт]],15,0),"")</f>
        <v/>
      </c>
      <c r="H98" s="31" t="str">
        <f ca="1">IFERROR(VLOOKUP('Для друкування'!$B98,Таблиця5[[#All],[Стовпець2]:[сайт]],18,0),"")</f>
        <v/>
      </c>
      <c r="I98" s="32" t="str">
        <f ca="1">IFERROR(VLOOKUP('Для друкування'!$B98,Таблиця5[[#All],[Стовпець2]:[сайт]],5,0),"")</f>
        <v/>
      </c>
      <c r="J98" s="32" t="str">
        <f ca="1">IFERROR(VLOOKUP('Для друкування'!$B98,Таблиця5[[#All],[Стовпець2]:[сайт]],20,0),"")</f>
        <v/>
      </c>
      <c r="K98" s="32" t="str">
        <f ca="1">IFERROR(VLOOKUP('Для друкування'!$B98,Таблиця5[[#All],[Стовпець2]:[сайт]],11,0),"")</f>
        <v/>
      </c>
      <c r="L98" s="33" t="str">
        <f ca="1">IFERROR(VLOOKUP('Для друкування'!$B98,Таблиця5[[#All],[Стовпець2]:[сайт]],17,0),"")</f>
        <v/>
      </c>
    </row>
    <row r="99" spans="1:13" ht="30" customHeight="1" x14ac:dyDescent="0.25">
      <c r="A99" s="30" t="str">
        <f ca="1">IF('Для друкування'!$B99="","",MAX($A$66:A98)+1)</f>
        <v/>
      </c>
      <c r="B99" s="33" t="str">
        <f t="array" aca="1" ref="B99" ca="1">IFERROR(INDEX(Таблиця5[Стовпець2],SMALL(IF(Таблиця5[Стовпець5]="Так",ROW(Таблиця5[Стовпець2])-20),'Таблиця для заповнення'!T53)),"")</f>
        <v/>
      </c>
      <c r="C99" s="35"/>
      <c r="D99" s="32" t="str">
        <f ca="1">IFERROR(VLOOKUP(B99,Таблиця5[[Стовпець2]:[Стовпець18]],2,0),"")</f>
        <v/>
      </c>
      <c r="E99" s="32" t="str">
        <f ca="1">IFERROR(VLOOKUP('Для друкування'!$B99,Таблиця5[[#All],[Стовпець2]:[сайт]],13,0),"")</f>
        <v/>
      </c>
      <c r="F99" s="32" t="str">
        <f ca="1">IFERROR(VLOOKUP('Для друкування'!$B99,Таблиця5[[#All],[Стовпець2]:[сайт]],14,0),"")</f>
        <v/>
      </c>
      <c r="G99" s="32" t="str">
        <f ca="1">IFERROR(VLOOKUP('Для друкування'!$B99,Таблиця5[[#All],[Стовпець2]:[сайт]],15,0),"")</f>
        <v/>
      </c>
      <c r="H99" s="31" t="str">
        <f ca="1">IFERROR(VLOOKUP('Для друкування'!$B99,Таблиця5[[#All],[Стовпець2]:[сайт]],18,0),"")</f>
        <v/>
      </c>
      <c r="I99" s="32" t="str">
        <f ca="1">IFERROR(VLOOKUP('Для друкування'!$B99,Таблиця5[[#All],[Стовпець2]:[сайт]],5,0),"")</f>
        <v/>
      </c>
      <c r="J99" s="32" t="str">
        <f ca="1">IFERROR(VLOOKUP('Для друкування'!$B99,Таблиця5[[#All],[Стовпець2]:[сайт]],20,0),"")</f>
        <v/>
      </c>
      <c r="K99" s="32" t="str">
        <f ca="1">IFERROR(VLOOKUP('Для друкування'!$B99,Таблиця5[[#All],[Стовпець2]:[сайт]],11,0),"")</f>
        <v/>
      </c>
      <c r="L99" s="33" t="str">
        <f ca="1">IFERROR(VLOOKUP('Для друкування'!$B99,Таблиця5[[#All],[Стовпець2]:[сайт]],17,0),"")</f>
        <v/>
      </c>
    </row>
    <row r="100" spans="1:13" ht="30" customHeight="1" x14ac:dyDescent="0.25">
      <c r="A100" s="30" t="str">
        <f ca="1">IF('Для друкування'!$B100="","",MAX($A$66:A99)+1)</f>
        <v/>
      </c>
      <c r="B100" s="33" t="str">
        <f t="array" aca="1" ref="B100" ca="1">IFERROR(INDEX(Таблиця5[Стовпець2],SMALL(IF(Таблиця5[Стовпець5]="Так",ROW(Таблиця5[Стовпець2])-20),'Таблиця для заповнення'!T54)),"")</f>
        <v/>
      </c>
      <c r="C100" s="35"/>
      <c r="D100" s="32" t="str">
        <f ca="1">IFERROR(VLOOKUP(B100,Таблиця5[[Стовпець2]:[Стовпець18]],2,0),"")</f>
        <v/>
      </c>
      <c r="E100" s="32" t="str">
        <f ca="1">IFERROR(VLOOKUP('Для друкування'!$B100,Таблиця5[[#All],[Стовпець2]:[сайт]],13,0),"")</f>
        <v/>
      </c>
      <c r="F100" s="32" t="str">
        <f ca="1">IFERROR(VLOOKUP('Для друкування'!$B100,Таблиця5[[#All],[Стовпець2]:[сайт]],14,0),"")</f>
        <v/>
      </c>
      <c r="G100" s="32" t="str">
        <f ca="1">IFERROR(VLOOKUP('Для друкування'!$B100,Таблиця5[[#All],[Стовпець2]:[сайт]],15,0),"")</f>
        <v/>
      </c>
      <c r="H100" s="31" t="str">
        <f ca="1">IFERROR(VLOOKUP('Для друкування'!$B100,Таблиця5[[#All],[Стовпець2]:[сайт]],18,0),"")</f>
        <v/>
      </c>
      <c r="I100" s="32" t="str">
        <f ca="1">IFERROR(VLOOKUP('Для друкування'!$B100,Таблиця5[[#All],[Стовпець2]:[сайт]],5,0),"")</f>
        <v/>
      </c>
      <c r="J100" s="32" t="str">
        <f ca="1">IFERROR(VLOOKUP('Для друкування'!$B100,Таблиця5[[#All],[Стовпець2]:[сайт]],20,0),"")</f>
        <v/>
      </c>
      <c r="K100" s="32" t="str">
        <f ca="1">IFERROR(VLOOKUP('Для друкування'!$B100,Таблиця5[[#All],[Стовпець2]:[сайт]],11,0),"")</f>
        <v/>
      </c>
      <c r="L100" s="33" t="str">
        <f ca="1">IFERROR(VLOOKUP('Для друкування'!$B100,Таблиця5[[#All],[Стовпець2]:[сайт]],17,0),"")</f>
        <v/>
      </c>
    </row>
    <row r="101" spans="1:13" ht="30" customHeight="1" x14ac:dyDescent="0.25">
      <c r="A101" s="30" t="str">
        <f ca="1">IF('Для друкування'!$B101="","",MAX($A$66:A100)+1)</f>
        <v/>
      </c>
      <c r="B101" s="33" t="str">
        <f t="array" aca="1" ref="B101" ca="1">IFERROR(INDEX(Таблиця5[Стовпець2],SMALL(IF(Таблиця5[Стовпець5]="Так",ROW(Таблиця5[Стовпець2])-20),'Таблиця для заповнення'!T55)),"")</f>
        <v/>
      </c>
      <c r="C101" s="35"/>
      <c r="D101" s="32" t="str">
        <f ca="1">IFERROR(VLOOKUP(B101,Таблиця5[[Стовпець2]:[Стовпець18]],2,0),"")</f>
        <v/>
      </c>
      <c r="E101" s="32" t="str">
        <f ca="1">IFERROR(VLOOKUP('Для друкування'!$B101,Таблиця5[[#All],[Стовпець2]:[сайт]],13,0),"")</f>
        <v/>
      </c>
      <c r="F101" s="32" t="str">
        <f ca="1">IFERROR(VLOOKUP('Для друкування'!$B101,Таблиця5[[#All],[Стовпець2]:[сайт]],14,0),"")</f>
        <v/>
      </c>
      <c r="G101" s="32" t="str">
        <f ca="1">IFERROR(VLOOKUP('Для друкування'!$B101,Таблиця5[[#All],[Стовпець2]:[сайт]],15,0),"")</f>
        <v/>
      </c>
      <c r="H101" s="31" t="str">
        <f ca="1">IFERROR(VLOOKUP('Для друкування'!$B101,Таблиця5[[#All],[Стовпець2]:[сайт]],18,0),"")</f>
        <v/>
      </c>
      <c r="I101" s="32" t="str">
        <f ca="1">IFERROR(VLOOKUP('Для друкування'!$B101,Таблиця5[[#All],[Стовпець2]:[сайт]],5,0),"")</f>
        <v/>
      </c>
      <c r="J101" s="32" t="str">
        <f ca="1">IFERROR(VLOOKUP('Для друкування'!$B101,Таблиця5[[#All],[Стовпець2]:[сайт]],20,0),"")</f>
        <v/>
      </c>
      <c r="K101" s="32" t="str">
        <f ca="1">IFERROR(VLOOKUP('Для друкування'!$B101,Таблиця5[[#All],[Стовпець2]:[сайт]],11,0),"")</f>
        <v/>
      </c>
      <c r="L101" s="33" t="str">
        <f ca="1">IFERROR(VLOOKUP('Для друкування'!$B101,Таблиця5[[#All],[Стовпець2]:[сайт]],17,0),"")</f>
        <v/>
      </c>
    </row>
    <row r="102" spans="1:13" ht="30" customHeight="1" x14ac:dyDescent="0.25">
      <c r="A102" s="30" t="str">
        <f ca="1">IF('Для друкування'!$B102="","",MAX($A$66:A101)+1)</f>
        <v/>
      </c>
      <c r="B102" s="33" t="str">
        <f t="array" aca="1" ref="B102" ca="1">IFERROR(INDEX(Таблиця5[Стовпець2],SMALL(IF(Таблиця5[Стовпець5]="Так",ROW(Таблиця5[Стовпець2])-20),'Таблиця для заповнення'!T56)),"")</f>
        <v/>
      </c>
      <c r="C102" s="35"/>
      <c r="D102" s="32" t="str">
        <f ca="1">IFERROR(VLOOKUP(B102,Таблиця5[[Стовпець2]:[Стовпець18]],2,0),"")</f>
        <v/>
      </c>
      <c r="E102" s="32" t="str">
        <f ca="1">IFERROR(VLOOKUP('Для друкування'!$B102,Таблиця5[[#All],[Стовпець2]:[сайт]],13,0),"")</f>
        <v/>
      </c>
      <c r="F102" s="32" t="str">
        <f ca="1">IFERROR(VLOOKUP('Для друкування'!$B102,Таблиця5[[#All],[Стовпець2]:[сайт]],14,0),"")</f>
        <v/>
      </c>
      <c r="G102" s="32" t="str">
        <f ca="1">IFERROR(VLOOKUP('Для друкування'!$B102,Таблиця5[[#All],[Стовпець2]:[сайт]],15,0),"")</f>
        <v/>
      </c>
      <c r="H102" s="31" t="str">
        <f ca="1">IFERROR(VLOOKUP('Для друкування'!$B102,Таблиця5[[#All],[Стовпець2]:[сайт]],18,0),"")</f>
        <v/>
      </c>
      <c r="I102" s="32" t="str">
        <f ca="1">IFERROR(VLOOKUP('Для друкування'!$B102,Таблиця5[[#All],[Стовпець2]:[сайт]],5,0),"")</f>
        <v/>
      </c>
      <c r="J102" s="32" t="str">
        <f ca="1">IFERROR(VLOOKUP('Для друкування'!$B102,Таблиця5[[#All],[Стовпець2]:[сайт]],20,0),"")</f>
        <v/>
      </c>
      <c r="K102" s="32" t="str">
        <f ca="1">IFERROR(VLOOKUP('Для друкування'!$B102,Таблиця5[[#All],[Стовпець2]:[сайт]],11,0),"")</f>
        <v/>
      </c>
      <c r="L102" s="33" t="str">
        <f ca="1">IFERROR(VLOOKUP('Для друкування'!$B102,Таблиця5[[#All],[Стовпець2]:[сайт]],17,0),"")</f>
        <v/>
      </c>
    </row>
    <row r="103" spans="1:13" ht="30" customHeight="1" x14ac:dyDescent="0.25">
      <c r="A103" s="30" t="str">
        <f ca="1">IF('Для друкування'!$B103="","",MAX($A$66:A102)+1)</f>
        <v/>
      </c>
      <c r="B103" s="33" t="str">
        <f t="array" aca="1" ref="B103" ca="1">IFERROR(INDEX(Таблиця5[Стовпець2],SMALL(IF(Таблиця5[Стовпець5]="Так",ROW(Таблиця5[Стовпець2])-20),'Таблиця для заповнення'!T57)),"")</f>
        <v/>
      </c>
      <c r="C103" s="35"/>
      <c r="D103" s="32" t="str">
        <f ca="1">IFERROR(VLOOKUP(B103,Таблиця5[[Стовпець2]:[Стовпець18]],2,0),"")</f>
        <v/>
      </c>
      <c r="E103" s="32" t="str">
        <f ca="1">IFERROR(VLOOKUP('Для друкування'!$B103,Таблиця5[[#All],[Стовпець2]:[сайт]],13,0),"")</f>
        <v/>
      </c>
      <c r="F103" s="32" t="str">
        <f ca="1">IFERROR(VLOOKUP('Для друкування'!$B103,Таблиця5[[#All],[Стовпець2]:[сайт]],14,0),"")</f>
        <v/>
      </c>
      <c r="G103" s="32" t="str">
        <f ca="1">IFERROR(VLOOKUP('Для друкування'!$B103,Таблиця5[[#All],[Стовпець2]:[сайт]],15,0),"")</f>
        <v/>
      </c>
      <c r="H103" s="31" t="str">
        <f ca="1">IFERROR(VLOOKUP('Для друкування'!$B103,Таблиця5[[#All],[Стовпець2]:[сайт]],18,0),"")</f>
        <v/>
      </c>
      <c r="I103" s="32" t="str">
        <f ca="1">IFERROR(VLOOKUP('Для друкування'!$B103,Таблиця5[[#All],[Стовпець2]:[сайт]],5,0),"")</f>
        <v/>
      </c>
      <c r="J103" s="32" t="str">
        <f ca="1">IFERROR(VLOOKUP('Для друкування'!$B103,Таблиця5[[#All],[Стовпець2]:[сайт]],20,0),"")</f>
        <v/>
      </c>
      <c r="K103" s="32" t="str">
        <f ca="1">IFERROR(VLOOKUP('Для друкування'!$B103,Таблиця5[[#All],[Стовпець2]:[сайт]],11,0),"")</f>
        <v/>
      </c>
      <c r="L103" s="33" t="str">
        <f ca="1">IFERROR(VLOOKUP('Для друкування'!$B103,Таблиця5[[#All],[Стовпець2]:[сайт]],17,0),"")</f>
        <v/>
      </c>
    </row>
    <row r="104" spans="1:13" ht="30" customHeight="1" x14ac:dyDescent="0.25">
      <c r="A104" s="30" t="str">
        <f ca="1">IF('Для друкування'!$B104="","",MAX($A$66:A103)+1)</f>
        <v/>
      </c>
      <c r="B104" s="33" t="str">
        <f t="array" aca="1" ref="B104" ca="1">IFERROR(INDEX(Таблиця5[Стовпець2],SMALL(IF(Таблиця5[Стовпець5]="Так",ROW(Таблиця5[Стовпець2])-20),'Таблиця для заповнення'!T58)),"")</f>
        <v/>
      </c>
      <c r="C104" s="35"/>
      <c r="D104" s="32" t="str">
        <f ca="1">IFERROR(VLOOKUP(B104,Таблиця5[[Стовпець2]:[Стовпець18]],2,0),"")</f>
        <v/>
      </c>
      <c r="E104" s="32" t="str">
        <f ca="1">IFERROR(VLOOKUP('Для друкування'!$B104,Таблиця5[[#All],[Стовпець2]:[сайт]],13,0),"")</f>
        <v/>
      </c>
      <c r="F104" s="32" t="str">
        <f ca="1">IFERROR(VLOOKUP('Для друкування'!$B104,Таблиця5[[#All],[Стовпець2]:[сайт]],14,0),"")</f>
        <v/>
      </c>
      <c r="G104" s="32" t="str">
        <f ca="1">IFERROR(VLOOKUP('Для друкування'!$B104,Таблиця5[[#All],[Стовпець2]:[сайт]],15,0),"")</f>
        <v/>
      </c>
      <c r="H104" s="31" t="str">
        <f ca="1">IFERROR(VLOOKUP('Для друкування'!$B104,Таблиця5[[#All],[Стовпець2]:[сайт]],18,0),"")</f>
        <v/>
      </c>
      <c r="I104" s="32" t="str">
        <f ca="1">IFERROR(VLOOKUP('Для друкування'!$B104,Таблиця5[[#All],[Стовпець2]:[сайт]],5,0),"")</f>
        <v/>
      </c>
      <c r="J104" s="32" t="str">
        <f ca="1">IFERROR(VLOOKUP('Для друкування'!$B104,Таблиця5[[#All],[Стовпець2]:[сайт]],20,0),"")</f>
        <v/>
      </c>
      <c r="K104" s="32" t="str">
        <f ca="1">IFERROR(VLOOKUP('Для друкування'!$B104,Таблиця5[[#All],[Стовпець2]:[сайт]],11,0),"")</f>
        <v/>
      </c>
      <c r="L104" s="33" t="str">
        <f ca="1">IFERROR(VLOOKUP('Для друкування'!$B104,Таблиця5[[#All],[Стовпець2]:[сайт]],17,0),"")</f>
        <v/>
      </c>
    </row>
    <row r="105" spans="1:13" ht="30" customHeight="1" x14ac:dyDescent="0.25">
      <c r="A105" s="30" t="str">
        <f ca="1">IF('Для друкування'!$B105="","",MAX($A$66:A104)+1)</f>
        <v/>
      </c>
      <c r="B105" s="33" t="str">
        <f t="array" aca="1" ref="B105" ca="1">IFERROR(INDEX(Таблиця5[Стовпець2],SMALL(IF(Таблиця5[Стовпець5]="Так",ROW(Таблиця5[Стовпець2])-20),'Таблиця для заповнення'!T59)),"")</f>
        <v/>
      </c>
      <c r="C105" s="35"/>
      <c r="D105" s="32" t="str">
        <f ca="1">IFERROR(VLOOKUP(B105,Таблиця5[[Стовпець2]:[Стовпець18]],2,0),"")</f>
        <v/>
      </c>
      <c r="E105" s="32" t="str">
        <f ca="1">IFERROR(VLOOKUP('Для друкування'!$B105,Таблиця5[[#All],[Стовпець2]:[сайт]],13,0),"")</f>
        <v/>
      </c>
      <c r="F105" s="32" t="str">
        <f ca="1">IFERROR(VLOOKUP('Для друкування'!$B105,Таблиця5[[#All],[Стовпець2]:[сайт]],14,0),"")</f>
        <v/>
      </c>
      <c r="G105" s="32" t="str">
        <f ca="1">IFERROR(VLOOKUP('Для друкування'!$B105,Таблиця5[[#All],[Стовпець2]:[сайт]],15,0),"")</f>
        <v/>
      </c>
      <c r="H105" s="31" t="str">
        <f ca="1">IFERROR(VLOOKUP('Для друкування'!$B105,Таблиця5[[#All],[Стовпець2]:[сайт]],18,0),"")</f>
        <v/>
      </c>
      <c r="I105" s="32" t="str">
        <f ca="1">IFERROR(VLOOKUP('Для друкування'!$B105,Таблиця5[[#All],[Стовпець2]:[сайт]],5,0),"")</f>
        <v/>
      </c>
      <c r="J105" s="32" t="str">
        <f ca="1">IFERROR(VLOOKUP('Для друкування'!$B105,Таблиця5[[#All],[Стовпець2]:[сайт]],20,0),"")</f>
        <v/>
      </c>
      <c r="K105" s="32" t="str">
        <f ca="1">IFERROR(VLOOKUP('Для друкування'!$B105,Таблиця5[[#All],[Стовпець2]:[сайт]],11,0),"")</f>
        <v/>
      </c>
      <c r="L105" s="33" t="str">
        <f ca="1">IFERROR(VLOOKUP('Для друкування'!$B105,Таблиця5[[#All],[Стовпець2]:[сайт]],17,0),"")</f>
        <v/>
      </c>
    </row>
    <row r="106" spans="1:13" ht="30" customHeight="1" x14ac:dyDescent="0.25">
      <c r="A106" s="30" t="str">
        <f ca="1">IF('Для друкування'!$B106="","",MAX($A$66:A105)+1)</f>
        <v/>
      </c>
      <c r="B106" s="33" t="str">
        <f t="array" aca="1" ref="B106" ca="1">IFERROR(INDEX(Таблиця5[Стовпець2],SMALL(IF(Таблиця5[Стовпець5]="Так",ROW(Таблиця5[Стовпець2])-20),'Таблиця для заповнення'!T60)),"")</f>
        <v/>
      </c>
      <c r="C106" s="35"/>
      <c r="D106" s="32" t="str">
        <f ca="1">IFERROR(VLOOKUP(B106,Таблиця5[[Стовпець2]:[Стовпець18]],2,0),"")</f>
        <v/>
      </c>
      <c r="E106" s="32" t="str">
        <f ca="1">IFERROR(VLOOKUP('Для друкування'!$B106,Таблиця5[[#All],[Стовпець2]:[сайт]],13,0),"")</f>
        <v/>
      </c>
      <c r="F106" s="32" t="str">
        <f ca="1">IFERROR(VLOOKUP('Для друкування'!$B106,Таблиця5[[#All],[Стовпець2]:[сайт]],14,0),"")</f>
        <v/>
      </c>
      <c r="G106" s="32" t="str">
        <f ca="1">IFERROR(VLOOKUP('Для друкування'!$B106,Таблиця5[[#All],[Стовпець2]:[сайт]],15,0),"")</f>
        <v/>
      </c>
      <c r="H106" s="31" t="str">
        <f ca="1">IFERROR(VLOOKUP('Для друкування'!$B106,Таблиця5[[#All],[Стовпець2]:[сайт]],18,0),"")</f>
        <v/>
      </c>
      <c r="I106" s="32" t="str">
        <f ca="1">IFERROR(VLOOKUP('Для друкування'!$B106,Таблиця5[[#All],[Стовпець2]:[сайт]],5,0),"")</f>
        <v/>
      </c>
      <c r="J106" s="32" t="str">
        <f ca="1">IFERROR(VLOOKUP('Для друкування'!$B106,Таблиця5[[#All],[Стовпець2]:[сайт]],20,0),"")</f>
        <v/>
      </c>
      <c r="K106" s="32" t="str">
        <f ca="1">IFERROR(VLOOKUP('Для друкування'!$B106,Таблиця5[[#All],[Стовпець2]:[сайт]],11,0),"")</f>
        <v/>
      </c>
      <c r="L106" s="33" t="str">
        <f ca="1">IFERROR(VLOOKUP('Для друкування'!$B106,Таблиця5[[#All],[Стовпець2]:[сайт]],17,0),"")</f>
        <v/>
      </c>
    </row>
    <row r="107" spans="1:13" ht="30" customHeight="1" x14ac:dyDescent="0.25">
      <c r="A107" s="30" t="str">
        <f ca="1">IF('Для друкування'!$B107="","",MAX($A$66:A106)+1)</f>
        <v/>
      </c>
      <c r="B107" s="33" t="str">
        <f t="array" aca="1" ref="B107" ca="1">IFERROR(INDEX(Таблиця5[Стовпець2],SMALL(IF(Таблиця5[Стовпець5]="Так",ROW(Таблиця5[Стовпець2])-20),'Таблиця для заповнення'!T61)),"")</f>
        <v/>
      </c>
      <c r="C107" s="35"/>
      <c r="D107" s="32" t="str">
        <f ca="1">IFERROR(VLOOKUP(B107,Таблиця5[[Стовпець2]:[Стовпець18]],2,0),"")</f>
        <v/>
      </c>
      <c r="E107" s="32" t="str">
        <f ca="1">IFERROR(VLOOKUP('Для друкування'!$B107,Таблиця5[[#All],[Стовпець2]:[сайт]],13,0),"")</f>
        <v/>
      </c>
      <c r="F107" s="32" t="str">
        <f ca="1">IFERROR(VLOOKUP('Для друкування'!$B107,Таблиця5[[#All],[Стовпець2]:[сайт]],14,0),"")</f>
        <v/>
      </c>
      <c r="G107" s="32" t="str">
        <f ca="1">IFERROR(VLOOKUP('Для друкування'!$B107,Таблиця5[[#All],[Стовпець2]:[сайт]],15,0),"")</f>
        <v/>
      </c>
      <c r="H107" s="31" t="str">
        <f ca="1">IFERROR(VLOOKUP('Для друкування'!$B107,Таблиця5[[#All],[Стовпець2]:[сайт]],18,0),"")</f>
        <v/>
      </c>
      <c r="I107" s="32" t="str">
        <f ca="1">IFERROR(VLOOKUP('Для друкування'!$B107,Таблиця5[[#All],[Стовпець2]:[сайт]],5,0),"")</f>
        <v/>
      </c>
      <c r="J107" s="32" t="str">
        <f ca="1">IFERROR(VLOOKUP('Для друкування'!$B107,Таблиця5[[#All],[Стовпець2]:[сайт]],20,0),"")</f>
        <v/>
      </c>
      <c r="K107" s="32" t="str">
        <f ca="1">IFERROR(VLOOKUP('Для друкування'!$B107,Таблиця5[[#All],[Стовпець2]:[сайт]],11,0),"")</f>
        <v/>
      </c>
      <c r="L107" s="33" t="str">
        <f ca="1">IFERROR(VLOOKUP('Для друкування'!$B107,Таблиця5[[#All],[Стовпець2]:[сайт]],17,0),"")</f>
        <v/>
      </c>
    </row>
    <row r="108" spans="1:13" ht="30" customHeight="1" x14ac:dyDescent="0.25">
      <c r="A108" s="30" t="str">
        <f ca="1">IF('Для друкування'!$B108="","",MAX($A$66:A107)+1)</f>
        <v/>
      </c>
      <c r="B108" s="33" t="str">
        <f t="array" aca="1" ref="B108" ca="1">IFERROR(INDEX(Таблиця5[Стовпець2],SMALL(IF(Таблиця5[Стовпець5]="Так",ROW(Таблиця5[Стовпець2])-20),'Таблиця для заповнення'!T62)),"")</f>
        <v/>
      </c>
      <c r="C108" s="35"/>
      <c r="D108" s="32" t="str">
        <f ca="1">IFERROR(VLOOKUP(B108,Таблиця5[[Стовпець2]:[Стовпець18]],2,0),"")</f>
        <v/>
      </c>
      <c r="E108" s="32" t="str">
        <f ca="1">IFERROR(VLOOKUP('Для друкування'!$B108,Таблиця5[[#All],[Стовпець2]:[сайт]],13,0),"")</f>
        <v/>
      </c>
      <c r="F108" s="32" t="str">
        <f ca="1">IFERROR(VLOOKUP('Для друкування'!$B108,Таблиця5[[#All],[Стовпець2]:[сайт]],14,0),"")</f>
        <v/>
      </c>
      <c r="G108" s="32" t="str">
        <f ca="1">IFERROR(VLOOKUP('Для друкування'!$B108,Таблиця5[[#All],[Стовпець2]:[сайт]],15,0),"")</f>
        <v/>
      </c>
      <c r="H108" s="31" t="str">
        <f ca="1">IFERROR(VLOOKUP('Для друкування'!$B108,Таблиця5[[#All],[Стовпець2]:[сайт]],18,0),"")</f>
        <v/>
      </c>
      <c r="I108" s="32" t="str">
        <f ca="1">IFERROR(VLOOKUP('Для друкування'!$B108,Таблиця5[[#All],[Стовпець2]:[сайт]],5,0),"")</f>
        <v/>
      </c>
      <c r="J108" s="32" t="str">
        <f ca="1">IFERROR(VLOOKUP('Для друкування'!$B108,Таблиця5[[#All],[Стовпець2]:[сайт]],20,0),"")</f>
        <v/>
      </c>
      <c r="K108" s="32" t="str">
        <f ca="1">IFERROR(VLOOKUP('Для друкування'!$B108,Таблиця5[[#All],[Стовпець2]:[сайт]],11,0),"")</f>
        <v/>
      </c>
      <c r="L108" s="33" t="str">
        <f ca="1">IFERROR(VLOOKUP('Для друкування'!$B108,Таблиця5[[#All],[Стовпець2]:[сайт]],17,0),"")</f>
        <v/>
      </c>
    </row>
    <row r="109" spans="1:13" ht="30" customHeight="1" x14ac:dyDescent="0.25">
      <c r="A109" s="30" t="str">
        <f ca="1">IF('Для друкування'!$B109="","",MAX($A$66:A108)+1)</f>
        <v/>
      </c>
      <c r="B109" s="33" t="str">
        <f t="array" aca="1" ref="B109" ca="1">IFERROR(INDEX(Таблиця5[Стовпець2],SMALL(IF(Таблиця5[Стовпець5]="Так",ROW(Таблиця5[Стовпець2])-20),'Таблиця для заповнення'!T63)),"")</f>
        <v/>
      </c>
      <c r="C109" s="35"/>
      <c r="D109" s="32" t="str">
        <f ca="1">IFERROR(VLOOKUP(B109,Таблиця5[[Стовпець2]:[Стовпець18]],2,0),"")</f>
        <v/>
      </c>
      <c r="E109" s="32" t="str">
        <f ca="1">IFERROR(VLOOKUP('Для друкування'!$B109,Таблиця5[[#All],[Стовпець2]:[сайт]],13,0),"")</f>
        <v/>
      </c>
      <c r="F109" s="32" t="str">
        <f ca="1">IFERROR(VLOOKUP('Для друкування'!$B109,Таблиця5[[#All],[Стовпець2]:[сайт]],14,0),"")</f>
        <v/>
      </c>
      <c r="G109" s="32" t="str">
        <f ca="1">IFERROR(VLOOKUP('Для друкування'!$B109,Таблиця5[[#All],[Стовпець2]:[сайт]],15,0),"")</f>
        <v/>
      </c>
      <c r="H109" s="31" t="str">
        <f ca="1">IFERROR(VLOOKUP('Для друкування'!$B109,Таблиця5[[#All],[Стовпець2]:[сайт]],18,0),"")</f>
        <v/>
      </c>
      <c r="I109" s="32" t="str">
        <f ca="1">IFERROR(VLOOKUP('Для друкування'!$B109,Таблиця5[[#All],[Стовпець2]:[сайт]],5,0),"")</f>
        <v/>
      </c>
      <c r="J109" s="32" t="str">
        <f ca="1">IFERROR(VLOOKUP('Для друкування'!$B109,Таблиця5[[#All],[Стовпець2]:[сайт]],20,0),"")</f>
        <v/>
      </c>
      <c r="K109" s="32" t="str">
        <f ca="1">IFERROR(VLOOKUP('Для друкування'!$B109,Таблиця5[[#All],[Стовпець2]:[сайт]],11,0),"")</f>
        <v/>
      </c>
      <c r="L109" s="33" t="str">
        <f ca="1">IFERROR(VLOOKUP('Для друкування'!$B109,Таблиця5[[#All],[Стовпець2]:[сайт]],17,0),"")</f>
        <v/>
      </c>
    </row>
    <row r="110" spans="1:13" ht="30" customHeight="1" x14ac:dyDescent="0.25">
      <c r="A110" s="30" t="str">
        <f ca="1">IF('Для друкування'!$B110="","",MAX($A$66:A109)+1)</f>
        <v/>
      </c>
      <c r="B110" s="33" t="str">
        <f t="array" aca="1" ref="B110" ca="1">IFERROR(INDEX(Таблиця5[Стовпець2],SMALL(IF(Таблиця5[Стовпець5]="Так",ROW(Таблиця5[Стовпець2])-20),'Таблиця для заповнення'!T64)),"")</f>
        <v/>
      </c>
      <c r="C110" s="35"/>
      <c r="D110" s="32" t="str">
        <f ca="1">IFERROR(VLOOKUP(B110,Таблиця5[[Стовпець2]:[Стовпець18]],2,0),"")</f>
        <v/>
      </c>
      <c r="E110" s="32" t="str">
        <f ca="1">IFERROR(VLOOKUP('Для друкування'!$B110,Таблиця5[[#All],[Стовпець2]:[сайт]],13,0),"")</f>
        <v/>
      </c>
      <c r="F110" s="32" t="str">
        <f ca="1">IFERROR(VLOOKUP('Для друкування'!$B110,Таблиця5[[#All],[Стовпець2]:[сайт]],14,0),"")</f>
        <v/>
      </c>
      <c r="G110" s="32" t="str">
        <f ca="1">IFERROR(VLOOKUP('Для друкування'!$B110,Таблиця5[[#All],[Стовпець2]:[сайт]],15,0),"")</f>
        <v/>
      </c>
      <c r="H110" s="31" t="str">
        <f ca="1">IFERROR(VLOOKUP('Для друкування'!$B110,Таблиця5[[#All],[Стовпець2]:[сайт]],18,0),"")</f>
        <v/>
      </c>
      <c r="I110" s="32" t="str">
        <f ca="1">IFERROR(VLOOKUP('Для друкування'!$B110,Таблиця5[[#All],[Стовпець2]:[сайт]],5,0),"")</f>
        <v/>
      </c>
      <c r="J110" s="32" t="str">
        <f ca="1">IFERROR(VLOOKUP('Для друкування'!$B110,Таблиця5[[#All],[Стовпець2]:[сайт]],20,0),"")</f>
        <v/>
      </c>
      <c r="K110" s="32" t="str">
        <f ca="1">IFERROR(VLOOKUP('Для друкування'!$B110,Таблиця5[[#All],[Стовпець2]:[сайт]],11,0),"")</f>
        <v/>
      </c>
      <c r="L110" s="33" t="str">
        <f ca="1">IFERROR(VLOOKUP('Для друкування'!$B110,Таблиця5[[#All],[Стовпець2]:[сайт]],17,0),"")</f>
        <v/>
      </c>
    </row>
    <row r="111" spans="1:13" ht="30" customHeight="1" x14ac:dyDescent="0.25">
      <c r="A111" s="100" t="str">
        <f ca="1">IF('Для друкування'!$B111="","",MAX($A$66:A110)+1)</f>
        <v/>
      </c>
      <c r="B111" s="33" t="str">
        <f t="array" aca="1" ref="B111" ca="1">IFERROR(INDEX(Таблиця5[Стовпець2],SMALL(IF(Таблиця5[Стовпець5]="Так",ROW(Таблиця5[Стовпець2])-20),'Таблиця для заповнення'!T65)),"")</f>
        <v/>
      </c>
      <c r="C111" s="35"/>
      <c r="D111" s="38" t="str">
        <f ca="1">IFERROR(VLOOKUP(B111,Таблиця5[[Стовпець2]:[Стовпець18]],2,0),"")</f>
        <v/>
      </c>
      <c r="E111" s="38" t="str">
        <f ca="1">IFERROR(VLOOKUP('Для друкування'!$B111,Таблиця5[[#All],[Стовпець2]:[сайт]],13,0),"")</f>
        <v/>
      </c>
      <c r="F111" s="38" t="str">
        <f ca="1">IFERROR(VLOOKUP('Для друкування'!$B111,Таблиця5[[#All],[Стовпець2]:[сайт]],14,0),"")</f>
        <v/>
      </c>
      <c r="G111" s="38" t="str">
        <f ca="1">IFERROR(VLOOKUP('Для друкування'!$B111,Таблиця5[[#All],[Стовпець2]:[сайт]],15,0),"")</f>
        <v/>
      </c>
      <c r="H111" s="102" t="str">
        <f ca="1">IFERROR(VLOOKUP('Для друкування'!$B111,Таблиця5[[#All],[Стовпець2]:[сайт]],18,0),"")</f>
        <v/>
      </c>
      <c r="I111" s="38" t="str">
        <f ca="1">IFERROR(VLOOKUP('Для друкування'!$B111,Таблиця5[[#All],[Стовпець2]:[сайт]],5,0),"")</f>
        <v/>
      </c>
      <c r="J111" s="38" t="str">
        <f ca="1">IFERROR(VLOOKUP('Для друкування'!$B111,Таблиця5[[#All],[Стовпець2]:[сайт]],20,0),"")</f>
        <v/>
      </c>
      <c r="K111" s="38" t="str">
        <f ca="1">IFERROR(VLOOKUP('Для друкування'!$B111,Таблиця5[[#All],[Стовпець2]:[сайт]],11,0),"")</f>
        <v/>
      </c>
      <c r="L111" s="39" t="str">
        <f ca="1">IFERROR(VLOOKUP('Для друкування'!$B111,Таблиця5[[#All],[Стовпець2]:[сайт]],17,0),"")</f>
        <v/>
      </c>
    </row>
    <row r="112" spans="1:13" s="10" customFormat="1" x14ac:dyDescent="0.25">
      <c r="A112" s="59"/>
      <c r="B112" s="154" t="str">
        <f ca="1">'Таблиця для заповнення'!$AB$8</f>
        <v xml:space="preserve"> </v>
      </c>
      <c r="C112" s="154"/>
      <c r="D112" s="154"/>
      <c r="E112" s="80"/>
      <c r="F112" s="80"/>
      <c r="G112" s="80"/>
      <c r="H112" s="59"/>
      <c r="I112" s="155"/>
      <c r="J112" s="155"/>
      <c r="K112" s="59"/>
      <c r="L112" s="57" t="str">
        <f ca="1">'Таблиця для заповнення'!$AB$7</f>
        <v xml:space="preserve"> </v>
      </c>
      <c r="M112" s="45"/>
    </row>
    <row r="113" spans="1:13" s="47" customFormat="1" ht="27.75" customHeight="1" x14ac:dyDescent="0.25">
      <c r="A113" s="60"/>
      <c r="B113" s="162" t="s">
        <v>387</v>
      </c>
      <c r="C113" s="162"/>
      <c r="D113" s="162"/>
      <c r="E113" s="81"/>
      <c r="F113" s="81"/>
      <c r="G113" s="81"/>
      <c r="H113" s="60"/>
      <c r="I113" s="162" t="s">
        <v>386</v>
      </c>
      <c r="J113" s="162"/>
      <c r="K113" s="60"/>
      <c r="L113" s="58" t="s">
        <v>390</v>
      </c>
      <c r="M113" s="45"/>
    </row>
    <row r="114" spans="1:13" s="10" customFormat="1" x14ac:dyDescent="0.25">
      <c r="A114" s="59"/>
      <c r="B114" s="160" t="str">
        <f ca="1">'Таблиця для заповнення'!$AB$14</f>
        <v xml:space="preserve"> </v>
      </c>
      <c r="C114" s="160"/>
      <c r="D114" s="160"/>
      <c r="E114" s="79"/>
      <c r="F114" s="79"/>
      <c r="G114" s="79"/>
      <c r="H114" s="59"/>
      <c r="I114" s="161" t="str">
        <f ca="1">'Таблиця для заповнення'!$AB$11</f>
        <v xml:space="preserve"> </v>
      </c>
      <c r="J114" s="161"/>
      <c r="K114" s="59"/>
      <c r="L114" s="57" t="str">
        <f ca="1">'Таблиця для заповнення'!$AB$12</f>
        <v xml:space="preserve"> </v>
      </c>
      <c r="M114" s="45"/>
    </row>
    <row r="115" spans="1:13" s="47" customFormat="1" ht="23.25" customHeight="1" x14ac:dyDescent="0.25">
      <c r="A115" s="60"/>
      <c r="B115" s="162" t="s">
        <v>388</v>
      </c>
      <c r="C115" s="162"/>
      <c r="D115" s="162"/>
      <c r="E115" s="81"/>
      <c r="F115" s="81"/>
      <c r="G115" s="81"/>
      <c r="H115" s="60"/>
      <c r="I115" s="162" t="s">
        <v>385</v>
      </c>
      <c r="J115" s="162"/>
      <c r="K115" s="60"/>
      <c r="L115" s="58" t="s">
        <v>389</v>
      </c>
      <c r="M115" s="45"/>
    </row>
    <row r="116" spans="1:13" s="45" customFormat="1" x14ac:dyDescent="0.25">
      <c r="A116" s="61"/>
      <c r="B116" s="61"/>
      <c r="C116" s="61"/>
      <c r="D116" s="61"/>
      <c r="E116" s="61"/>
      <c r="F116" s="61"/>
      <c r="G116" s="61"/>
      <c r="H116" s="61"/>
      <c r="I116" s="61"/>
      <c r="J116" s="62"/>
      <c r="K116" s="61"/>
      <c r="L116" s="61"/>
    </row>
    <row r="117" spans="1:13" x14ac:dyDescent="0.25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</row>
  </sheetData>
  <sheetProtection algorithmName="SHA-512" hashValue="5I+skvJwn9/O+HQqHFBcpspLCM/yAIyjeBU0c7ANolwp4waNMLhQ4glZ5dwIIDfQTpBPpjFfyw+AKa/rZbFEug==" saltValue="c+rXjkSvi/OcUgujtqvXOg==" spinCount="100000" sheet="1" formatRows="0" autoFilter="0"/>
  <mergeCells count="37">
    <mergeCell ref="B113:D113"/>
    <mergeCell ref="I113:J113"/>
    <mergeCell ref="B114:D114"/>
    <mergeCell ref="I114:J114"/>
    <mergeCell ref="B115:D115"/>
    <mergeCell ref="I115:J115"/>
    <mergeCell ref="B112:D112"/>
    <mergeCell ref="I112:J112"/>
    <mergeCell ref="L64:L65"/>
    <mergeCell ref="B63:L63"/>
    <mergeCell ref="B54:D54"/>
    <mergeCell ref="I54:J54"/>
    <mergeCell ref="B55:D55"/>
    <mergeCell ref="I55:J55"/>
    <mergeCell ref="B56:D56"/>
    <mergeCell ref="I56:J56"/>
    <mergeCell ref="B57:D57"/>
    <mergeCell ref="I57:J57"/>
    <mergeCell ref="A64:A65"/>
    <mergeCell ref="D64:D65"/>
    <mergeCell ref="B64:C65"/>
    <mergeCell ref="A59:H59"/>
    <mergeCell ref="A60:H60"/>
    <mergeCell ref="B62:K62"/>
    <mergeCell ref="E64:G64"/>
    <mergeCell ref="H64:K64"/>
    <mergeCell ref="A1:L1"/>
    <mergeCell ref="M6:M7"/>
    <mergeCell ref="A5:M5"/>
    <mergeCell ref="D6:D7"/>
    <mergeCell ref="L6:L7"/>
    <mergeCell ref="A6:A7"/>
    <mergeCell ref="B6:B7"/>
    <mergeCell ref="C6:C7"/>
    <mergeCell ref="B4:L4"/>
    <mergeCell ref="E6:G6"/>
    <mergeCell ref="H6:K6"/>
  </mergeCells>
  <pageMargins left="0.59" right="0.56000000000000005" top="0.51181102362204722" bottom="0.51181102362204722" header="0.31496062992125984" footer="0.31496062992125984"/>
  <pageSetup paperSize="9" scale="54" fitToHeight="0" orientation="landscape" horizontalDpi="300" verticalDpi="3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N118"/>
  <sheetViews>
    <sheetView showGridLines="0" zoomScale="70" zoomScaleNormal="70" workbookViewId="0">
      <selection sqref="A1:L1"/>
    </sheetView>
  </sheetViews>
  <sheetFormatPr defaultColWidth="0" defaultRowHeight="13.2" zeroHeight="1" x14ac:dyDescent="0.25"/>
  <cols>
    <col min="1" max="1" width="3.77734375" style="63" customWidth="1"/>
    <col min="2" max="2" width="32" style="63" customWidth="1"/>
    <col min="3" max="3" width="7.88671875" style="63" customWidth="1"/>
    <col min="4" max="7" width="11.33203125" style="63" customWidth="1"/>
    <col min="8" max="8" width="19.77734375" style="63" customWidth="1"/>
    <col min="9" max="9" width="20.77734375" style="63" customWidth="1"/>
    <col min="10" max="10" width="28.77734375" style="63" customWidth="1"/>
    <col min="11" max="11" width="17.77734375" style="63" customWidth="1"/>
    <col min="12" max="13" width="38.77734375" style="63" customWidth="1"/>
    <col min="14" max="14" width="1.33203125" style="63" customWidth="1"/>
    <col min="15" max="16384" width="9.109375" style="63" hidden="1"/>
  </cols>
  <sheetData>
    <row r="1" spans="1:13" x14ac:dyDescent="0.25">
      <c r="A1" s="172" t="str">
        <f>'Для друкування'!A1</f>
        <v>Відомості про остаточних ключових учасників у структурі власності надавача послуг / заявника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05"/>
    </row>
    <row r="2" spans="1:13" x14ac:dyDescent="0.25">
      <c r="A2" s="61"/>
      <c r="I2" s="106" t="s">
        <v>69</v>
      </c>
      <c r="J2" s="44" t="str">
        <f ca="1">'Таблиця для заповнення'!$AB$13</f>
        <v xml:space="preserve"> </v>
      </c>
    </row>
    <row r="3" spans="1:13" x14ac:dyDescent="0.25">
      <c r="A3" s="107" t="s">
        <v>3</v>
      </c>
    </row>
    <row r="4" spans="1:13" x14ac:dyDescent="0.25">
      <c r="A4" s="67" t="s">
        <v>378</v>
      </c>
      <c r="B4" s="148" t="str">
        <f ca="1">CONCATENATE('Таблиця для заповнення'!$AB$3," (код ",'Таблиця для заповнення'!$AB$4,")")</f>
        <v xml:space="preserve">  (код  )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72" t="str">
        <f>'Для друкування'!M4</f>
        <v>(далі - юридична особа)</v>
      </c>
    </row>
    <row r="5" spans="1:13" x14ac:dyDescent="0.25">
      <c r="A5" s="167" t="str">
        <f>'Для друкування'!A5</f>
        <v>(повне найменування, код юридичної особи в Єдиному державному реєстрі юридичних осіб, фізичних осіб-підприємців та громадських формувань)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</row>
    <row r="6" spans="1:13" ht="24.75" customHeight="1" x14ac:dyDescent="0.25">
      <c r="A6" s="163" t="s">
        <v>15</v>
      </c>
      <c r="B6" s="163" t="str">
        <f>'Для друкування'!B6</f>
        <v>Прізвище, власне ім’я та по батькові (за наявності) або повне найменування</v>
      </c>
      <c r="C6" s="163" t="str">
        <f>'Для друкування'!C6</f>
        <v>Тип особи</v>
      </c>
      <c r="D6" s="163" t="str">
        <f>'Для друкування'!D6</f>
        <v>Чи є особа власником істотної участі в юридичній особі</v>
      </c>
      <c r="E6" s="163" t="str">
        <f>'Для друкування'!E6</f>
        <v>Частка участі особи, %</v>
      </c>
      <c r="F6" s="163"/>
      <c r="G6" s="163"/>
      <c r="H6" s="164" t="str">
        <f>'Для друкування'!H6</f>
        <v>Інформація про особу</v>
      </c>
      <c r="I6" s="165"/>
      <c r="J6" s="165"/>
      <c r="K6" s="166"/>
      <c r="L6" s="163" t="str">
        <f>'Для друкування'!L6:L7</f>
        <v>Опис взаємозв’язку особи з юридичною особою</v>
      </c>
      <c r="M6" s="163" t="str">
        <f>'Для друкування'!M6:M7</f>
        <v>Розрахунок опосередкованої участі остаточного ключового учасника юридичної особи</v>
      </c>
    </row>
    <row r="7" spans="1:13" ht="60.75" customHeight="1" x14ac:dyDescent="0.25">
      <c r="A7" s="163"/>
      <c r="B7" s="163"/>
      <c r="C7" s="163"/>
      <c r="D7" s="163"/>
      <c r="E7" s="108" t="str">
        <f>'Для друкування'!E7</f>
        <v>пряма</v>
      </c>
      <c r="F7" s="108" t="str">
        <f>'Для друкування'!F7</f>
        <v>опосередкована</v>
      </c>
      <c r="G7" s="108" t="str">
        <f>'Для друкування'!G7</f>
        <v>сукупна</v>
      </c>
      <c r="H7" s="108" t="str">
        <f>'Для друкування'!H7</f>
        <v>ідентифікаційний код / реєстраційний номер</v>
      </c>
      <c r="I7" s="108" t="str">
        <f>'Для друкування'!I7</f>
        <v>країна місцезнаходження / проживання</v>
      </c>
      <c r="J7" s="108" t="str">
        <f>'Для друкування'!J7</f>
        <v>адреса місцезнаходження / проживання</v>
      </c>
      <c r="K7" s="108" t="str">
        <f>'Для друкування'!K7</f>
        <v>громадянство</v>
      </c>
      <c r="L7" s="163"/>
      <c r="M7" s="163"/>
    </row>
    <row r="8" spans="1:13" x14ac:dyDescent="0.25">
      <c r="A8" s="109" t="s">
        <v>22</v>
      </c>
      <c r="B8" s="110" t="s">
        <v>23</v>
      </c>
      <c r="C8" s="110" t="s">
        <v>24</v>
      </c>
      <c r="D8" s="110" t="s">
        <v>30</v>
      </c>
      <c r="E8" s="110" t="s">
        <v>25</v>
      </c>
      <c r="F8" s="110" t="s">
        <v>26</v>
      </c>
      <c r="G8" s="110" t="s">
        <v>27</v>
      </c>
      <c r="H8" s="110" t="s">
        <v>28</v>
      </c>
      <c r="I8" s="110" t="s">
        <v>29</v>
      </c>
      <c r="J8" s="110" t="s">
        <v>31</v>
      </c>
      <c r="K8" s="110" t="s">
        <v>32</v>
      </c>
      <c r="L8" s="110" t="s">
        <v>33</v>
      </c>
      <c r="M8" s="111" t="s">
        <v>34</v>
      </c>
    </row>
    <row r="9" spans="1:13" s="112" customFormat="1" ht="27.6" customHeight="1" x14ac:dyDescent="0.25">
      <c r="A9" s="30" t="str">
        <f ca="1">IF(B9="","",1)</f>
        <v/>
      </c>
      <c r="B9" s="31" t="str">
        <f t="array" aca="1" ref="B9" ca="1">IFERROR(INDEX(Таблиця5[Стовпець2],SMALL(IF(Таблиця5[Стовпець4]="Так",ROW(Таблиця5[Стовпець2])-20),'Таблиця для заповнення'!T21)),"")</f>
        <v/>
      </c>
      <c r="C9" s="32" t="str">
        <f ca="1">IFERROR(VLOOKUP(B9,Таблиця5[[Стовпець2]:[Стовпець18]],2,0),"")</f>
        <v/>
      </c>
      <c r="D9" s="32" t="str">
        <f ca="1">IFERROR(VLOOKUP(B9,Таблица4[[Прізвище,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9" s="32" t="str">
        <f ca="1">IFERROR(VLOOKUP('Для друкування'!$B9,Таблиця5[[#All],[Стовпець2]:[сайт]],13,0),"")</f>
        <v/>
      </c>
      <c r="F9" s="32" t="str">
        <f ca="1">IFERROR(VLOOKUP('Для друкування'!$B9,Таблиця5[[#All],[Стовпець2]:[сайт]],14,0),"")</f>
        <v/>
      </c>
      <c r="G9" s="32" t="str">
        <f ca="1">IFERROR(VLOOKUP('Для друкування'!$B9,Таблиця5[[#All],[Стовпець2]:[сайт]],15,0),"")</f>
        <v/>
      </c>
      <c r="H9" s="31" t="str">
        <f ca="1">IFERROR(VLOOKUP('Для друкування'!$B9,Таблиця5[[#All],[Стовпець2]:[сайт]],18,0),"")</f>
        <v/>
      </c>
      <c r="I9" s="32" t="str">
        <f ca="1">IFERROR(VLOOKUP('Для друкування'!$B9,Таблиця5[[#All],[Стовпець2]:[сайт]],5,0),"")</f>
        <v/>
      </c>
      <c r="J9" s="32" t="str">
        <f ca="1">IFERROR(VLOOKUP('Для друкування'!$B9,Таблиця5[[#All],[Стовпець2]:[сайт]],20,0),"")</f>
        <v/>
      </c>
      <c r="K9" s="32" t="str">
        <f ca="1">IFERROR(VLOOKUP('Для друкування'!$B9,Таблиця5[[#All],[Стовпець2]:[сайт]],11,0),"")</f>
        <v/>
      </c>
      <c r="L9" s="31" t="str">
        <f ca="1">IFERROR(VLOOKUP('Для друкування'!$B9,Таблиця5[[#All],[Стовпець2]:[сайт]],17,0),"")</f>
        <v/>
      </c>
      <c r="M9" s="33" t="str">
        <f ca="1">IFERROR(VLOOKUP('Для друкування'!$B9,Таблиця5[[#All],[Стовпець2]:[сайт]],16,0),"")</f>
        <v/>
      </c>
    </row>
    <row r="10" spans="1:13" s="112" customFormat="1" ht="27.6" customHeight="1" x14ac:dyDescent="0.25">
      <c r="A10" s="30" t="str">
        <f ca="1">IFERROR(IF('Для друкування'!$B10="","",MAX($A$8:A9)+1),"")</f>
        <v/>
      </c>
      <c r="B10" s="31" t="str">
        <f t="array" aca="1" ref="B10" ca="1">IFERROR(INDEX(Таблиця5[Стовпець2],SMALL(IF(Таблиця5[Стовпець4]="Так",ROW(Таблиця5[Стовпець2])-20),'Таблиця для заповнення'!T22)),"")</f>
        <v/>
      </c>
      <c r="C10" s="32" t="str">
        <f ca="1">IFERROR(VLOOKUP(B10,Таблиця5[[Стовпець2]:[Стовпець18]],2,0),"")</f>
        <v/>
      </c>
      <c r="D10" s="32" t="str">
        <f ca="1">IFERROR(VLOOKUP(B10,Таблица4[[Прізвище,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0" s="32" t="str">
        <f ca="1">IFERROR(VLOOKUP('Для друкування'!$B10,Таблиця5[[#All],[Стовпець2]:[сайт]],13,0),"")</f>
        <v/>
      </c>
      <c r="F10" s="32" t="str">
        <f ca="1">IFERROR(VLOOKUP('Для друкування'!$B10,Таблиця5[[#All],[Стовпець2]:[сайт]],14,0),"")</f>
        <v/>
      </c>
      <c r="G10" s="32" t="str">
        <f ca="1">IFERROR(VLOOKUP('Для друкування'!$B10,Таблиця5[[#All],[Стовпець2]:[сайт]],15,0),"")</f>
        <v/>
      </c>
      <c r="H10" s="31" t="str">
        <f ca="1">IFERROR(VLOOKUP('Для друкування'!$B10,Таблиця5[[#All],[Стовпець2]:[сайт]],18,0),"")</f>
        <v/>
      </c>
      <c r="I10" s="32" t="str">
        <f ca="1">IFERROR(VLOOKUP('Для друкування'!$B10,Таблиця5[[#All],[Стовпець2]:[сайт]],5,0),"")</f>
        <v/>
      </c>
      <c r="J10" s="32" t="str">
        <f ca="1">IFERROR(VLOOKUP('Для друкування'!$B10,Таблиця5[[#All],[Стовпець2]:[сайт]],20,0),"")</f>
        <v/>
      </c>
      <c r="K10" s="32" t="str">
        <f ca="1">IFERROR(VLOOKUP('Для друкування'!$B10,Таблиця5[[#All],[Стовпець2]:[сайт]],11,0),"")</f>
        <v/>
      </c>
      <c r="L10" s="31" t="str">
        <f ca="1">IFERROR(VLOOKUP('Для друкування'!$B10,Таблиця5[[#All],[Стовпець2]:[сайт]],17,0),"")</f>
        <v/>
      </c>
      <c r="M10" s="33" t="str">
        <f ca="1">IFERROR(VLOOKUP('Для друкування'!$B10,Таблиця5[[#All],[Стовпець2]:[сайт]],16,0),"")</f>
        <v/>
      </c>
    </row>
    <row r="11" spans="1:13" s="112" customFormat="1" ht="27.6" customHeight="1" x14ac:dyDescent="0.25">
      <c r="A11" s="30" t="str">
        <f ca="1">IFERROR(IF('Для друкування'!$B11="","",MAX($A$8:A10)+1),"")</f>
        <v/>
      </c>
      <c r="B11" s="31" t="str">
        <f t="array" aca="1" ref="B11" ca="1">IFERROR(INDEX(Таблиця5[Стовпець2],SMALL(IF(Таблиця5[Стовпець4]="Так",ROW(Таблиця5[Стовпець2])-20),'Таблиця для заповнення'!T23)),"")</f>
        <v/>
      </c>
      <c r="C11" s="32" t="str">
        <f ca="1">IFERROR(VLOOKUP(B11,Таблиця5[[Стовпець2]:[Стовпець18]],2,0),"")</f>
        <v/>
      </c>
      <c r="D11" s="32" t="str">
        <f ca="1">IFERROR(VLOOKUP(B11,Таблица4[[Прізвище,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1" s="32" t="str">
        <f ca="1">IFERROR(VLOOKUP('Для друкування'!$B11,Таблиця5[[#All],[Стовпець2]:[сайт]],13,0),"")</f>
        <v/>
      </c>
      <c r="F11" s="32" t="str">
        <f ca="1">IFERROR(VLOOKUP('Для друкування'!$B11,Таблиця5[[#All],[Стовпець2]:[сайт]],14,0),"")</f>
        <v/>
      </c>
      <c r="G11" s="32" t="str">
        <f ca="1">IFERROR(VLOOKUP('Для друкування'!$B11,Таблиця5[[#All],[Стовпець2]:[сайт]],15,0),"")</f>
        <v/>
      </c>
      <c r="H11" s="31" t="str">
        <f ca="1">IFERROR(VLOOKUP('Для друкування'!$B11,Таблиця5[[#All],[Стовпець2]:[сайт]],18,0),"")</f>
        <v/>
      </c>
      <c r="I11" s="32" t="str">
        <f ca="1">IFERROR(VLOOKUP('Для друкування'!$B11,Таблиця5[[#All],[Стовпець2]:[сайт]],5,0),"")</f>
        <v/>
      </c>
      <c r="J11" s="32" t="str">
        <f ca="1">IFERROR(VLOOKUP('Для друкування'!$B11,Таблиця5[[#All],[Стовпець2]:[сайт]],20,0),"")</f>
        <v/>
      </c>
      <c r="K11" s="32" t="str">
        <f ca="1">IFERROR(VLOOKUP('Для друкування'!$B11,Таблиця5[[#All],[Стовпець2]:[сайт]],11,0),"")</f>
        <v/>
      </c>
      <c r="L11" s="31" t="str">
        <f ca="1">IFERROR(VLOOKUP('Для друкування'!$B11,Таблиця5[[#All],[Стовпець2]:[сайт]],17,0),"")</f>
        <v/>
      </c>
      <c r="M11" s="33" t="str">
        <f ca="1">IFERROR(VLOOKUP('Для друкування'!$B11,Таблиця5[[#All],[Стовпець2]:[сайт]],16,0),"")</f>
        <v/>
      </c>
    </row>
    <row r="12" spans="1:13" s="112" customFormat="1" ht="27.6" customHeight="1" x14ac:dyDescent="0.25">
      <c r="A12" s="30" t="str">
        <f ca="1">IFERROR(IF('Для друкування'!$B12="","",MAX($A$8:A11)+1),"")</f>
        <v/>
      </c>
      <c r="B12" s="31" t="str">
        <f t="array" aca="1" ref="B12" ca="1">IFERROR(INDEX(Таблиця5[Стовпець2],SMALL(IF(Таблиця5[Стовпець4]="Так",ROW(Таблиця5[Стовпець2])-20),'Таблиця для заповнення'!T24)),"")</f>
        <v/>
      </c>
      <c r="C12" s="32" t="str">
        <f ca="1">IFERROR(VLOOKUP(B12,Таблиця5[[Стовпець2]:[Стовпець18]],2,0),"")</f>
        <v/>
      </c>
      <c r="D12" s="32" t="str">
        <f ca="1">IFERROR(VLOOKUP(B12,Таблица4[[Прізвище,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2" s="32" t="str">
        <f ca="1">IFERROR(VLOOKUP('Для друкування'!$B12,Таблиця5[[#All],[Стовпець2]:[сайт]],13,0),"")</f>
        <v/>
      </c>
      <c r="F12" s="32" t="str">
        <f ca="1">IFERROR(VLOOKUP('Для друкування'!$B12,Таблиця5[[#All],[Стовпець2]:[сайт]],14,0),"")</f>
        <v/>
      </c>
      <c r="G12" s="32" t="str">
        <f ca="1">IFERROR(VLOOKUP('Для друкування'!$B12,Таблиця5[[#All],[Стовпець2]:[сайт]],15,0),"")</f>
        <v/>
      </c>
      <c r="H12" s="31" t="str">
        <f ca="1">IFERROR(VLOOKUP('Для друкування'!$B12,Таблиця5[[#All],[Стовпець2]:[сайт]],18,0),"")</f>
        <v/>
      </c>
      <c r="I12" s="32" t="str">
        <f ca="1">IFERROR(VLOOKUP('Для друкування'!$B12,Таблиця5[[#All],[Стовпець2]:[сайт]],5,0),"")</f>
        <v/>
      </c>
      <c r="J12" s="32" t="str">
        <f ca="1">IFERROR(VLOOKUP('Для друкування'!$B12,Таблиця5[[#All],[Стовпець2]:[сайт]],20,0),"")</f>
        <v/>
      </c>
      <c r="K12" s="32" t="str">
        <f ca="1">IFERROR(VLOOKUP('Для друкування'!$B12,Таблиця5[[#All],[Стовпець2]:[сайт]],11,0),"")</f>
        <v/>
      </c>
      <c r="L12" s="31" t="str">
        <f ca="1">IFERROR(VLOOKUP('Для друкування'!$B12,Таблиця5[[#All],[Стовпець2]:[сайт]],17,0),"")</f>
        <v/>
      </c>
      <c r="M12" s="33" t="str">
        <f ca="1">IFERROR(VLOOKUP('Для друкування'!$B12,Таблиця5[[#All],[Стовпець2]:[сайт]],16,0),"")</f>
        <v/>
      </c>
    </row>
    <row r="13" spans="1:13" s="112" customFormat="1" ht="27.6" customHeight="1" x14ac:dyDescent="0.25">
      <c r="A13" s="30" t="str">
        <f ca="1">IFERROR(IF('Для друкування'!$B13="","",MAX($A$8:A12)+1),"")</f>
        <v/>
      </c>
      <c r="B13" s="31" t="str">
        <f t="array" aca="1" ref="B13" ca="1">IFERROR(INDEX(Таблиця5[Стовпець2],SMALL(IF(Таблиця5[Стовпець4]="Так",ROW(Таблиця5[Стовпець2])-20),'Таблиця для заповнення'!T25)),"")</f>
        <v/>
      </c>
      <c r="C13" s="32" t="str">
        <f ca="1">IFERROR(VLOOKUP(B13,Таблиця5[[Стовпець2]:[Стовпець18]],2,0),"")</f>
        <v/>
      </c>
      <c r="D13" s="32" t="str">
        <f ca="1">IFERROR(VLOOKUP(B13,Таблица4[[Прізвище,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3" s="32" t="str">
        <f ca="1">IFERROR(VLOOKUP('Для друкування'!$B13,Таблиця5[[#All],[Стовпець2]:[сайт]],13,0),"")</f>
        <v/>
      </c>
      <c r="F13" s="32" t="str">
        <f ca="1">IFERROR(VLOOKUP('Для друкування'!$B13,Таблиця5[[#All],[Стовпець2]:[сайт]],14,0),"")</f>
        <v/>
      </c>
      <c r="G13" s="32" t="str">
        <f ca="1">IFERROR(VLOOKUP('Для друкування'!$B13,Таблиця5[[#All],[Стовпець2]:[сайт]],15,0),"")</f>
        <v/>
      </c>
      <c r="H13" s="31" t="str">
        <f ca="1">IFERROR(VLOOKUP('Для друкування'!$B13,Таблиця5[[#All],[Стовпець2]:[сайт]],18,0),"")</f>
        <v/>
      </c>
      <c r="I13" s="32" t="str">
        <f ca="1">IFERROR(VLOOKUP('Для друкування'!$B13,Таблиця5[[#All],[Стовпець2]:[сайт]],5,0),"")</f>
        <v/>
      </c>
      <c r="J13" s="32" t="str">
        <f ca="1">IFERROR(VLOOKUP('Для друкування'!$B13,Таблиця5[[#All],[Стовпець2]:[сайт]],20,0),"")</f>
        <v/>
      </c>
      <c r="K13" s="32" t="str">
        <f ca="1">IFERROR(VLOOKUP('Для друкування'!$B13,Таблиця5[[#All],[Стовпець2]:[сайт]],11,0),"")</f>
        <v/>
      </c>
      <c r="L13" s="31" t="str">
        <f ca="1">IFERROR(VLOOKUP('Для друкування'!$B13,Таблиця5[[#All],[Стовпець2]:[сайт]],17,0),"")</f>
        <v/>
      </c>
      <c r="M13" s="33" t="str">
        <f ca="1">IFERROR(VLOOKUP('Для друкування'!$B13,Таблиця5[[#All],[Стовпець2]:[сайт]],16,0),"")</f>
        <v/>
      </c>
    </row>
    <row r="14" spans="1:13" s="112" customFormat="1" ht="27.6" customHeight="1" x14ac:dyDescent="0.25">
      <c r="A14" s="30" t="str">
        <f ca="1">IFERROR(IF('Для друкування'!$B14="","",MAX($A$8:A13)+1),"")</f>
        <v/>
      </c>
      <c r="B14" s="31" t="str">
        <f t="array" aca="1" ref="B14" ca="1">IFERROR(INDEX(Таблиця5[Стовпець2],SMALL(IF(Таблиця5[Стовпець4]="Так",ROW(Таблиця5[Стовпець2])-20),'Таблиця для заповнення'!T26)),"")</f>
        <v/>
      </c>
      <c r="C14" s="32" t="str">
        <f ca="1">IFERROR(VLOOKUP(B14,Таблиця5[[Стовпець2]:[Стовпець18]],2,0),"")</f>
        <v/>
      </c>
      <c r="D14" s="32" t="str">
        <f ca="1">IFERROR(VLOOKUP(B14,Таблица4[[Прізвище,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4" s="32" t="str">
        <f ca="1">IFERROR(VLOOKUP('Для друкування'!$B14,Таблиця5[[#All],[Стовпець2]:[сайт]],13,0),"")</f>
        <v/>
      </c>
      <c r="F14" s="32" t="str">
        <f ca="1">IFERROR(VLOOKUP('Для друкування'!$B14,Таблиця5[[#All],[Стовпець2]:[сайт]],14,0),"")</f>
        <v/>
      </c>
      <c r="G14" s="32" t="str">
        <f ca="1">IFERROR(VLOOKUP('Для друкування'!$B14,Таблиця5[[#All],[Стовпець2]:[сайт]],15,0),"")</f>
        <v/>
      </c>
      <c r="H14" s="31" t="str">
        <f ca="1">IFERROR(VLOOKUP('Для друкування'!$B14,Таблиця5[[#All],[Стовпець2]:[сайт]],18,0),"")</f>
        <v/>
      </c>
      <c r="I14" s="32" t="str">
        <f ca="1">IFERROR(VLOOKUP('Для друкування'!$B14,Таблиця5[[#All],[Стовпець2]:[сайт]],5,0),"")</f>
        <v/>
      </c>
      <c r="J14" s="32" t="str">
        <f ca="1">IFERROR(VLOOKUP('Для друкування'!$B14,Таблиця5[[#All],[Стовпець2]:[сайт]],20,0),"")</f>
        <v/>
      </c>
      <c r="K14" s="32" t="str">
        <f ca="1">IFERROR(VLOOKUP('Для друкування'!$B14,Таблиця5[[#All],[Стовпець2]:[сайт]],11,0),"")</f>
        <v/>
      </c>
      <c r="L14" s="31" t="str">
        <f ca="1">IFERROR(VLOOKUP('Для друкування'!$B14,Таблиця5[[#All],[Стовпець2]:[сайт]],17,0),"")</f>
        <v/>
      </c>
      <c r="M14" s="33" t="str">
        <f ca="1">IFERROR(VLOOKUP('Для друкування'!$B14,Таблиця5[[#All],[Стовпець2]:[сайт]],16,0),"")</f>
        <v/>
      </c>
    </row>
    <row r="15" spans="1:13" s="112" customFormat="1" ht="27.6" customHeight="1" x14ac:dyDescent="0.25">
      <c r="A15" s="30" t="str">
        <f ca="1">IFERROR(IF('Для друкування'!$B15="","",MAX($A$8:A14)+1),"")</f>
        <v/>
      </c>
      <c r="B15" s="31" t="str">
        <f t="array" aca="1" ref="B15" ca="1">IFERROR(INDEX(Таблиця5[Стовпець2],SMALL(IF(Таблиця5[Стовпець4]="Так",ROW(Таблиця5[Стовпець2])-20),'Таблиця для заповнення'!T27)),"")</f>
        <v/>
      </c>
      <c r="C15" s="32" t="str">
        <f ca="1">IFERROR(VLOOKUP(B15,Таблиця5[[Стовпець2]:[Стовпець18]],2,0),"")</f>
        <v/>
      </c>
      <c r="D15" s="32" t="str">
        <f ca="1">IFERROR(VLOOKUP(B15,Таблица4[[Прізвище,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5" s="32" t="str">
        <f ca="1">IFERROR(VLOOKUP('Для друкування'!$B15,Таблиця5[[#All],[Стовпець2]:[сайт]],13,0),"")</f>
        <v/>
      </c>
      <c r="F15" s="32" t="str">
        <f ca="1">IFERROR(VLOOKUP('Для друкування'!$B15,Таблиця5[[#All],[Стовпець2]:[сайт]],14,0),"")</f>
        <v/>
      </c>
      <c r="G15" s="32" t="str">
        <f ca="1">IFERROR(VLOOKUP('Для друкування'!$B15,Таблиця5[[#All],[Стовпець2]:[сайт]],15,0),"")</f>
        <v/>
      </c>
      <c r="H15" s="31" t="str">
        <f ca="1">IFERROR(VLOOKUP('Для друкування'!$B15,Таблиця5[[#All],[Стовпець2]:[сайт]],18,0),"")</f>
        <v/>
      </c>
      <c r="I15" s="32" t="str">
        <f ca="1">IFERROR(VLOOKUP('Для друкування'!$B15,Таблиця5[[#All],[Стовпець2]:[сайт]],5,0),"")</f>
        <v/>
      </c>
      <c r="J15" s="32" t="str">
        <f ca="1">IFERROR(VLOOKUP('Для друкування'!$B15,Таблиця5[[#All],[Стовпець2]:[сайт]],20,0),"")</f>
        <v/>
      </c>
      <c r="K15" s="32" t="str">
        <f ca="1">IFERROR(VLOOKUP('Для друкування'!$B15,Таблиця5[[#All],[Стовпець2]:[сайт]],11,0),"")</f>
        <v/>
      </c>
      <c r="L15" s="31" t="str">
        <f ca="1">IFERROR(VLOOKUP('Для друкування'!$B15,Таблиця5[[#All],[Стовпець2]:[сайт]],17,0),"")</f>
        <v/>
      </c>
      <c r="M15" s="33" t="str">
        <f ca="1">IFERROR(VLOOKUP('Для друкування'!$B15,Таблиця5[[#All],[Стовпець2]:[сайт]],16,0),"")</f>
        <v/>
      </c>
    </row>
    <row r="16" spans="1:13" s="112" customFormat="1" ht="27.6" customHeight="1" x14ac:dyDescent="0.25">
      <c r="A16" s="30" t="str">
        <f ca="1">IFERROR(IF('Для друкування'!$B16="","",MAX($A$8:A15)+1),"")</f>
        <v/>
      </c>
      <c r="B16" s="31" t="str">
        <f t="array" aca="1" ref="B16" ca="1">IFERROR(INDEX(Таблиця5[Стовпець2],SMALL(IF(Таблиця5[Стовпець4]="Так",ROW(Таблиця5[Стовпець2])-20),'Таблиця для заповнення'!T28)),"")</f>
        <v/>
      </c>
      <c r="C16" s="32" t="str">
        <f ca="1">IFERROR(VLOOKUP(B16,Таблиця5[[Стовпець2]:[Стовпець18]],2,0),"")</f>
        <v/>
      </c>
      <c r="D16" s="32" t="str">
        <f ca="1">IFERROR(VLOOKUP(B16,Таблица4[[Прізвище,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6" s="32" t="str">
        <f ca="1">IFERROR(VLOOKUP('Для друкування'!$B16,Таблиця5[[#All],[Стовпець2]:[сайт]],13,0),"")</f>
        <v/>
      </c>
      <c r="F16" s="32" t="str">
        <f ca="1">IFERROR(VLOOKUP('Для друкування'!$B16,Таблиця5[[#All],[Стовпець2]:[сайт]],14,0),"")</f>
        <v/>
      </c>
      <c r="G16" s="32" t="str">
        <f ca="1">IFERROR(VLOOKUP('Для друкування'!$B16,Таблиця5[[#All],[Стовпець2]:[сайт]],15,0),"")</f>
        <v/>
      </c>
      <c r="H16" s="31" t="str">
        <f ca="1">IFERROR(VLOOKUP('Для друкування'!$B16,Таблиця5[[#All],[Стовпець2]:[сайт]],18,0),"")</f>
        <v/>
      </c>
      <c r="I16" s="32" t="str">
        <f ca="1">IFERROR(VLOOKUP('Для друкування'!$B16,Таблиця5[[#All],[Стовпець2]:[сайт]],5,0),"")</f>
        <v/>
      </c>
      <c r="J16" s="32" t="str">
        <f ca="1">IFERROR(VLOOKUP('Для друкування'!$B16,Таблиця5[[#All],[Стовпець2]:[сайт]],20,0),"")</f>
        <v/>
      </c>
      <c r="K16" s="32" t="str">
        <f ca="1">IFERROR(VLOOKUP('Для друкування'!$B16,Таблиця5[[#All],[Стовпець2]:[сайт]],11,0),"")</f>
        <v/>
      </c>
      <c r="L16" s="31" t="str">
        <f ca="1">IFERROR(VLOOKUP('Для друкування'!$B16,Таблиця5[[#All],[Стовпець2]:[сайт]],17,0),"")</f>
        <v/>
      </c>
      <c r="M16" s="33" t="str">
        <f ca="1">IFERROR(VLOOKUP('Для друкування'!$B16,Таблиця5[[#All],[Стовпець2]:[сайт]],16,0),"")</f>
        <v/>
      </c>
    </row>
    <row r="17" spans="1:13" s="112" customFormat="1" ht="27.6" customHeight="1" x14ac:dyDescent="0.25">
      <c r="A17" s="30" t="str">
        <f ca="1">IFERROR(IF('Для друкування'!$B17="","",MAX($A$8:A16)+1),"")</f>
        <v/>
      </c>
      <c r="B17" s="31" t="str">
        <f t="array" aca="1" ref="B17" ca="1">IFERROR(INDEX(Таблиця5[Стовпець2],SMALL(IF(Таблиця5[Стовпець4]="Так",ROW(Таблиця5[Стовпець2])-20),'Таблиця для заповнення'!T29)),"")</f>
        <v/>
      </c>
      <c r="C17" s="32" t="str">
        <f ca="1">IFERROR(VLOOKUP(B17,Таблиця5[[Стовпець2]:[Стовпець18]],2,0),"")</f>
        <v/>
      </c>
      <c r="D17" s="32" t="str">
        <f ca="1">IFERROR(VLOOKUP(B17,Таблица4[[Прізвище,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7" s="32" t="str">
        <f ca="1">IFERROR(VLOOKUP('Для друкування'!$B17,Таблиця5[[#All],[Стовпець2]:[сайт]],13,0),"")</f>
        <v/>
      </c>
      <c r="F17" s="32" t="str">
        <f ca="1">IFERROR(VLOOKUP('Для друкування'!$B17,Таблиця5[[#All],[Стовпець2]:[сайт]],14,0),"")</f>
        <v/>
      </c>
      <c r="G17" s="32" t="str">
        <f ca="1">IFERROR(VLOOKUP('Для друкування'!$B17,Таблиця5[[#All],[Стовпець2]:[сайт]],15,0),"")</f>
        <v/>
      </c>
      <c r="H17" s="31" t="str">
        <f ca="1">IFERROR(VLOOKUP('Для друкування'!$B17,Таблиця5[[#All],[Стовпець2]:[сайт]],18,0),"")</f>
        <v/>
      </c>
      <c r="I17" s="32" t="str">
        <f ca="1">IFERROR(VLOOKUP('Для друкування'!$B17,Таблиця5[[#All],[Стовпець2]:[сайт]],5,0),"")</f>
        <v/>
      </c>
      <c r="J17" s="32" t="str">
        <f ca="1">IFERROR(VLOOKUP('Для друкування'!$B17,Таблиця5[[#All],[Стовпець2]:[сайт]],20,0),"")</f>
        <v/>
      </c>
      <c r="K17" s="32" t="str">
        <f ca="1">IFERROR(VLOOKUP('Для друкування'!$B17,Таблиця5[[#All],[Стовпець2]:[сайт]],11,0),"")</f>
        <v/>
      </c>
      <c r="L17" s="31" t="str">
        <f ca="1">IFERROR(VLOOKUP('Для друкування'!$B17,Таблиця5[[#All],[Стовпець2]:[сайт]],17,0),"")</f>
        <v/>
      </c>
      <c r="M17" s="33" t="str">
        <f ca="1">IFERROR(VLOOKUP('Для друкування'!$B17,Таблиця5[[#All],[Стовпець2]:[сайт]],16,0),"")</f>
        <v/>
      </c>
    </row>
    <row r="18" spans="1:13" s="112" customFormat="1" ht="27.6" customHeight="1" x14ac:dyDescent="0.25">
      <c r="A18" s="30" t="str">
        <f ca="1">IFERROR(IF('Для друкування'!$B18="","",MAX($A$8:A17)+1),"")</f>
        <v/>
      </c>
      <c r="B18" s="31" t="str">
        <f t="array" aca="1" ref="B18" ca="1">IFERROR(INDEX(Таблиця5[Стовпець2],SMALL(IF(Таблиця5[Стовпець4]="Так",ROW(Таблиця5[Стовпець2])-20),'Таблиця для заповнення'!T30)),"")</f>
        <v/>
      </c>
      <c r="C18" s="32" t="str">
        <f ca="1">IFERROR(VLOOKUP(B18,Таблиця5[[Стовпець2]:[Стовпець18]],2,0),"")</f>
        <v/>
      </c>
      <c r="D18" s="32" t="str">
        <f ca="1">IFERROR(VLOOKUP(B18,Таблица4[[Прізвище,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8" s="32" t="str">
        <f ca="1">IFERROR(VLOOKUP('Для друкування'!$B18,Таблиця5[[#All],[Стовпець2]:[сайт]],13,0),"")</f>
        <v/>
      </c>
      <c r="F18" s="32" t="str">
        <f ca="1">IFERROR(VLOOKUP('Для друкування'!$B18,Таблиця5[[#All],[Стовпець2]:[сайт]],14,0),"")</f>
        <v/>
      </c>
      <c r="G18" s="32" t="str">
        <f ca="1">IFERROR(VLOOKUP('Для друкування'!$B18,Таблиця5[[#All],[Стовпець2]:[сайт]],15,0),"")</f>
        <v/>
      </c>
      <c r="H18" s="31" t="str">
        <f ca="1">IFERROR(VLOOKUP('Для друкування'!$B18,Таблиця5[[#All],[Стовпець2]:[сайт]],18,0),"")</f>
        <v/>
      </c>
      <c r="I18" s="32" t="str">
        <f ca="1">IFERROR(VLOOKUP('Для друкування'!$B18,Таблиця5[[#All],[Стовпець2]:[сайт]],5,0),"")</f>
        <v/>
      </c>
      <c r="J18" s="32" t="str">
        <f ca="1">IFERROR(VLOOKUP('Для друкування'!$B18,Таблиця5[[#All],[Стовпець2]:[сайт]],20,0),"")</f>
        <v/>
      </c>
      <c r="K18" s="32" t="str">
        <f ca="1">IFERROR(VLOOKUP('Для друкування'!$B18,Таблиця5[[#All],[Стовпець2]:[сайт]],11,0),"")</f>
        <v/>
      </c>
      <c r="L18" s="31" t="str">
        <f ca="1">IFERROR(VLOOKUP('Для друкування'!$B18,Таблиця5[[#All],[Стовпець2]:[сайт]],17,0),"")</f>
        <v/>
      </c>
      <c r="M18" s="33" t="str">
        <f ca="1">IFERROR(VLOOKUP('Для друкування'!$B18,Таблиця5[[#All],[Стовпець2]:[сайт]],16,0),"")</f>
        <v/>
      </c>
    </row>
    <row r="19" spans="1:13" s="112" customFormat="1" ht="27.6" customHeight="1" x14ac:dyDescent="0.25">
      <c r="A19" s="30" t="str">
        <f ca="1">IFERROR(IF('Для друкування'!$B19="","",MAX($A$8:A18)+1),"")</f>
        <v/>
      </c>
      <c r="B19" s="31" t="str">
        <f t="array" aca="1" ref="B19" ca="1">IFERROR(INDEX(Таблиця5[Стовпець2],SMALL(IF(Таблиця5[Стовпець4]="Так",ROW(Таблиця5[Стовпець2])-20),'Таблиця для заповнення'!T31)),"")</f>
        <v/>
      </c>
      <c r="C19" s="32" t="str">
        <f ca="1">IFERROR(VLOOKUP(B19,Таблиця5[[Стовпець2]:[Стовпець18]],2,0),"")</f>
        <v/>
      </c>
      <c r="D19" s="32" t="str">
        <f ca="1">IFERROR(VLOOKUP(B19,Таблица4[[Прізвище,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19" s="32" t="str">
        <f ca="1">IFERROR(VLOOKUP('Для друкування'!$B19,Таблиця5[[#All],[Стовпець2]:[сайт]],13,0),"")</f>
        <v/>
      </c>
      <c r="F19" s="32" t="str">
        <f ca="1">IFERROR(VLOOKUP('Для друкування'!$B19,Таблиця5[[#All],[Стовпець2]:[сайт]],14,0),"")</f>
        <v/>
      </c>
      <c r="G19" s="32" t="str">
        <f ca="1">IFERROR(VLOOKUP('Для друкування'!$B19,Таблиця5[[#All],[Стовпець2]:[сайт]],15,0),"")</f>
        <v/>
      </c>
      <c r="H19" s="31" t="str">
        <f ca="1">IFERROR(VLOOKUP('Для друкування'!$B19,Таблиця5[[#All],[Стовпець2]:[сайт]],18,0),"")</f>
        <v/>
      </c>
      <c r="I19" s="32" t="str">
        <f ca="1">IFERROR(VLOOKUP('Для друкування'!$B19,Таблиця5[[#All],[Стовпець2]:[сайт]],5,0),"")</f>
        <v/>
      </c>
      <c r="J19" s="32" t="str">
        <f ca="1">IFERROR(VLOOKUP('Для друкування'!$B19,Таблиця5[[#All],[Стовпець2]:[сайт]],20,0),"")</f>
        <v/>
      </c>
      <c r="K19" s="32" t="str">
        <f ca="1">IFERROR(VLOOKUP('Для друкування'!$B19,Таблиця5[[#All],[Стовпець2]:[сайт]],11,0),"")</f>
        <v/>
      </c>
      <c r="L19" s="31" t="str">
        <f ca="1">IFERROR(VLOOKUP('Для друкування'!$B19,Таблиця5[[#All],[Стовпець2]:[сайт]],17,0),"")</f>
        <v/>
      </c>
      <c r="M19" s="33" t="str">
        <f ca="1">IFERROR(VLOOKUP('Для друкування'!$B19,Таблиця5[[#All],[Стовпець2]:[сайт]],16,0),"")</f>
        <v/>
      </c>
    </row>
    <row r="20" spans="1:13" s="112" customFormat="1" ht="27.6" customHeight="1" x14ac:dyDescent="0.25">
      <c r="A20" s="30" t="str">
        <f ca="1">IFERROR(IF('Для друкування'!$B20="","",MAX($A$8:A19)+1),"")</f>
        <v/>
      </c>
      <c r="B20" s="31" t="str">
        <f t="array" aca="1" ref="B20" ca="1">IFERROR(INDEX(Таблиця5[Стовпець2],SMALL(IF(Таблиця5[Стовпець4]="Так",ROW(Таблиця5[Стовпець2])-20),'Таблиця для заповнення'!T32)),"")</f>
        <v/>
      </c>
      <c r="C20" s="32" t="str">
        <f ca="1">IFERROR(VLOOKUP(B20,Таблиця5[[Стовпець2]:[Стовпець18]],2,0),"")</f>
        <v/>
      </c>
      <c r="D20" s="32" t="str">
        <f ca="1">IFERROR(VLOOKUP(B20,Таблица4[[Прізвище,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0" s="32" t="str">
        <f ca="1">IFERROR(VLOOKUP('Для друкування'!$B20,Таблиця5[[#All],[Стовпець2]:[сайт]],13,0),"")</f>
        <v/>
      </c>
      <c r="F20" s="32" t="str">
        <f ca="1">IFERROR(VLOOKUP('Для друкування'!$B20,Таблиця5[[#All],[Стовпець2]:[сайт]],14,0),"")</f>
        <v/>
      </c>
      <c r="G20" s="32" t="str">
        <f ca="1">IFERROR(VLOOKUP('Для друкування'!$B20,Таблиця5[[#All],[Стовпець2]:[сайт]],15,0),"")</f>
        <v/>
      </c>
      <c r="H20" s="31" t="str">
        <f ca="1">IFERROR(VLOOKUP('Для друкування'!$B20,Таблиця5[[#All],[Стовпець2]:[сайт]],18,0),"")</f>
        <v/>
      </c>
      <c r="I20" s="32" t="str">
        <f ca="1">IFERROR(VLOOKUP('Для друкування'!$B20,Таблиця5[[#All],[Стовпець2]:[сайт]],5,0),"")</f>
        <v/>
      </c>
      <c r="J20" s="32" t="str">
        <f ca="1">IFERROR(VLOOKUP('Для друкування'!$B20,Таблиця5[[#All],[Стовпець2]:[сайт]],20,0),"")</f>
        <v/>
      </c>
      <c r="K20" s="32" t="str">
        <f ca="1">IFERROR(VLOOKUP('Для друкування'!$B20,Таблиця5[[#All],[Стовпець2]:[сайт]],11,0),"")</f>
        <v/>
      </c>
      <c r="L20" s="31" t="str">
        <f ca="1">IFERROR(VLOOKUP('Для друкування'!$B20,Таблиця5[[#All],[Стовпець2]:[сайт]],17,0),"")</f>
        <v/>
      </c>
      <c r="M20" s="33" t="str">
        <f ca="1">IFERROR(VLOOKUP('Для друкування'!$B20,Таблиця5[[#All],[Стовпець2]:[сайт]],16,0),"")</f>
        <v/>
      </c>
    </row>
    <row r="21" spans="1:13" s="112" customFormat="1" ht="27.6" customHeight="1" x14ac:dyDescent="0.25">
      <c r="A21" s="30" t="str">
        <f ca="1">IFERROR(IF('Для друкування'!$B21="","",MAX($A$8:A20)+1),"")</f>
        <v/>
      </c>
      <c r="B21" s="31" t="str">
        <f t="array" aca="1" ref="B21" ca="1">IFERROR(INDEX(Таблиця5[Стовпець2],SMALL(IF(Таблиця5[Стовпець4]="Так",ROW(Таблиця5[Стовпець2])-20),'Таблиця для заповнення'!T33)),"")</f>
        <v/>
      </c>
      <c r="C21" s="32" t="str">
        <f ca="1">IFERROR(VLOOKUP(B21,Таблиця5[[Стовпець2]:[Стовпець18]],2,0),"")</f>
        <v/>
      </c>
      <c r="D21" s="32" t="str">
        <f ca="1">IFERROR(VLOOKUP(B21,Таблица4[[Прізвище,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1" s="32" t="str">
        <f ca="1">IFERROR(VLOOKUP('Для друкування'!$B21,Таблиця5[[#All],[Стовпець2]:[сайт]],13,0),"")</f>
        <v/>
      </c>
      <c r="F21" s="32" t="str">
        <f ca="1">IFERROR(VLOOKUP('Для друкування'!$B21,Таблиця5[[#All],[Стовпець2]:[сайт]],14,0),"")</f>
        <v/>
      </c>
      <c r="G21" s="32" t="str">
        <f ca="1">IFERROR(VLOOKUP('Для друкування'!$B21,Таблиця5[[#All],[Стовпець2]:[сайт]],15,0),"")</f>
        <v/>
      </c>
      <c r="H21" s="31" t="str">
        <f ca="1">IFERROR(VLOOKUP('Для друкування'!$B21,Таблиця5[[#All],[Стовпець2]:[сайт]],18,0),"")</f>
        <v/>
      </c>
      <c r="I21" s="32" t="str">
        <f ca="1">IFERROR(VLOOKUP('Для друкування'!$B21,Таблиця5[[#All],[Стовпець2]:[сайт]],5,0),"")</f>
        <v/>
      </c>
      <c r="J21" s="32" t="str">
        <f ca="1">IFERROR(VLOOKUP('Для друкування'!$B21,Таблиця5[[#All],[Стовпець2]:[сайт]],20,0),"")</f>
        <v/>
      </c>
      <c r="K21" s="32" t="str">
        <f ca="1">IFERROR(VLOOKUP('Для друкування'!$B21,Таблиця5[[#All],[Стовпець2]:[сайт]],11,0),"")</f>
        <v/>
      </c>
      <c r="L21" s="31" t="str">
        <f ca="1">IFERROR(VLOOKUP('Для друкування'!$B21,Таблиця5[[#All],[Стовпець2]:[сайт]],17,0),"")</f>
        <v/>
      </c>
      <c r="M21" s="33" t="str">
        <f ca="1">IFERROR(VLOOKUP('Для друкування'!$B21,Таблиця5[[#All],[Стовпець2]:[сайт]],16,0),"")</f>
        <v/>
      </c>
    </row>
    <row r="22" spans="1:13" s="112" customFormat="1" ht="27.6" customHeight="1" x14ac:dyDescent="0.25">
      <c r="A22" s="30" t="str">
        <f ca="1">IFERROR(IF('Для друкування'!$B22="","",MAX($A$8:A21)+1),"")</f>
        <v/>
      </c>
      <c r="B22" s="31" t="str">
        <f t="array" aca="1" ref="B22" ca="1">IFERROR(INDEX(Таблиця5[Стовпець2],SMALL(IF(Таблиця5[Стовпець4]="Так",ROW(Таблиця5[Стовпець2])-20),'Таблиця для заповнення'!T34)),"")</f>
        <v/>
      </c>
      <c r="C22" s="32" t="str">
        <f ca="1">IFERROR(VLOOKUP(B22,Таблиця5[[Стовпець2]:[Стовпець18]],2,0),"")</f>
        <v/>
      </c>
      <c r="D22" s="32" t="str">
        <f ca="1">IFERROR(VLOOKUP(B22,Таблица4[[Прізвище,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2" s="32" t="str">
        <f ca="1">IFERROR(VLOOKUP('Для друкування'!$B22,Таблиця5[[#All],[Стовпець2]:[сайт]],13,0),"")</f>
        <v/>
      </c>
      <c r="F22" s="32" t="str">
        <f ca="1">IFERROR(VLOOKUP('Для друкування'!$B22,Таблиця5[[#All],[Стовпець2]:[сайт]],14,0),"")</f>
        <v/>
      </c>
      <c r="G22" s="32" t="str">
        <f ca="1">IFERROR(VLOOKUP('Для друкування'!$B22,Таблиця5[[#All],[Стовпець2]:[сайт]],15,0),"")</f>
        <v/>
      </c>
      <c r="H22" s="31" t="str">
        <f ca="1">IFERROR(VLOOKUP('Для друкування'!$B22,Таблиця5[[#All],[Стовпець2]:[сайт]],18,0),"")</f>
        <v/>
      </c>
      <c r="I22" s="32" t="str">
        <f ca="1">IFERROR(VLOOKUP('Для друкування'!$B22,Таблиця5[[#All],[Стовпець2]:[сайт]],5,0),"")</f>
        <v/>
      </c>
      <c r="J22" s="32" t="str">
        <f ca="1">IFERROR(VLOOKUP('Для друкування'!$B22,Таблиця5[[#All],[Стовпець2]:[сайт]],20,0),"")</f>
        <v/>
      </c>
      <c r="K22" s="32" t="str">
        <f ca="1">IFERROR(VLOOKUP('Для друкування'!$B22,Таблиця5[[#All],[Стовпець2]:[сайт]],11,0),"")</f>
        <v/>
      </c>
      <c r="L22" s="31" t="str">
        <f ca="1">IFERROR(VLOOKUP('Для друкування'!$B22,Таблиця5[[#All],[Стовпець2]:[сайт]],17,0),"")</f>
        <v/>
      </c>
      <c r="M22" s="33" t="str">
        <f ca="1">IFERROR(VLOOKUP('Для друкування'!$B22,Таблиця5[[#All],[Стовпець2]:[сайт]],16,0),"")</f>
        <v/>
      </c>
    </row>
    <row r="23" spans="1:13" s="112" customFormat="1" ht="27.6" customHeight="1" x14ac:dyDescent="0.25">
      <c r="A23" s="30" t="str">
        <f ca="1">IFERROR(IF('Для друкування'!$B23="","",MAX($A$8:A22)+1),"")</f>
        <v/>
      </c>
      <c r="B23" s="31" t="str">
        <f t="array" aca="1" ref="B23" ca="1">IFERROR(INDEX(Таблиця5[Стовпець2],SMALL(IF(Таблиця5[Стовпець4]="Так",ROW(Таблиця5[Стовпець2])-20),'Таблиця для заповнення'!T35)),"")</f>
        <v/>
      </c>
      <c r="C23" s="32" t="str">
        <f ca="1">IFERROR(VLOOKUP(B23,Таблиця5[[Стовпець2]:[Стовпець18]],2,0),"")</f>
        <v/>
      </c>
      <c r="D23" s="32" t="str">
        <f ca="1">IFERROR(VLOOKUP(B23,Таблица4[[Прізвище,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3" s="32" t="str">
        <f ca="1">IFERROR(VLOOKUP('Для друкування'!$B23,Таблиця5[[#All],[Стовпець2]:[сайт]],13,0),"")</f>
        <v/>
      </c>
      <c r="F23" s="32" t="str">
        <f ca="1">IFERROR(VLOOKUP('Для друкування'!$B23,Таблиця5[[#All],[Стовпець2]:[сайт]],14,0),"")</f>
        <v/>
      </c>
      <c r="G23" s="32" t="str">
        <f ca="1">IFERROR(VLOOKUP('Для друкування'!$B23,Таблиця5[[#All],[Стовпець2]:[сайт]],15,0),"")</f>
        <v/>
      </c>
      <c r="H23" s="31" t="str">
        <f ca="1">IFERROR(VLOOKUP('Для друкування'!$B23,Таблиця5[[#All],[Стовпець2]:[сайт]],18,0),"")</f>
        <v/>
      </c>
      <c r="I23" s="32" t="str">
        <f ca="1">IFERROR(VLOOKUP('Для друкування'!$B23,Таблиця5[[#All],[Стовпець2]:[сайт]],5,0),"")</f>
        <v/>
      </c>
      <c r="J23" s="32" t="str">
        <f ca="1">IFERROR(VLOOKUP('Для друкування'!$B23,Таблиця5[[#All],[Стовпець2]:[сайт]],20,0),"")</f>
        <v/>
      </c>
      <c r="K23" s="32" t="str">
        <f ca="1">IFERROR(VLOOKUP('Для друкування'!$B23,Таблиця5[[#All],[Стовпець2]:[сайт]],11,0),"")</f>
        <v/>
      </c>
      <c r="L23" s="31" t="str">
        <f ca="1">IFERROR(VLOOKUP('Для друкування'!$B23,Таблиця5[[#All],[Стовпець2]:[сайт]],17,0),"")</f>
        <v/>
      </c>
      <c r="M23" s="33" t="str">
        <f ca="1">IFERROR(VLOOKUP('Для друкування'!$B23,Таблиця5[[#All],[Стовпець2]:[сайт]],16,0),"")</f>
        <v/>
      </c>
    </row>
    <row r="24" spans="1:13" s="112" customFormat="1" ht="27.6" customHeight="1" x14ac:dyDescent="0.25">
      <c r="A24" s="30" t="str">
        <f ca="1">IFERROR(IF('Для друкування'!$B24="","",MAX($A$8:A23)+1),"")</f>
        <v/>
      </c>
      <c r="B24" s="31" t="str">
        <f t="array" aca="1" ref="B24" ca="1">IFERROR(INDEX(Таблиця5[Стовпець2],SMALL(IF(Таблиця5[Стовпець4]="Так",ROW(Таблиця5[Стовпець2])-20),'Таблиця для заповнення'!T36)),"")</f>
        <v/>
      </c>
      <c r="C24" s="32" t="str">
        <f ca="1">IFERROR(VLOOKUP(B24,Таблиця5[[Стовпець2]:[Стовпець18]],2,0),"")</f>
        <v/>
      </c>
      <c r="D24" s="32" t="str">
        <f ca="1">IFERROR(VLOOKUP(B24,Таблица4[[Прізвище,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4" s="32" t="str">
        <f ca="1">IFERROR(VLOOKUP('Для друкування'!$B24,Таблиця5[[#All],[Стовпець2]:[сайт]],13,0),"")</f>
        <v/>
      </c>
      <c r="F24" s="32" t="str">
        <f ca="1">IFERROR(VLOOKUP('Для друкування'!$B24,Таблиця5[[#All],[Стовпець2]:[сайт]],14,0),"")</f>
        <v/>
      </c>
      <c r="G24" s="32" t="str">
        <f ca="1">IFERROR(VLOOKUP('Для друкування'!$B24,Таблиця5[[#All],[Стовпець2]:[сайт]],15,0),"")</f>
        <v/>
      </c>
      <c r="H24" s="31" t="str">
        <f ca="1">IFERROR(VLOOKUP('Для друкування'!$B24,Таблиця5[[#All],[Стовпець2]:[сайт]],18,0),"")</f>
        <v/>
      </c>
      <c r="I24" s="32" t="str">
        <f ca="1">IFERROR(VLOOKUP('Для друкування'!$B24,Таблиця5[[#All],[Стовпець2]:[сайт]],5,0),"")</f>
        <v/>
      </c>
      <c r="J24" s="32" t="str">
        <f ca="1">IFERROR(VLOOKUP('Для друкування'!$B24,Таблиця5[[#All],[Стовпець2]:[сайт]],20,0),"")</f>
        <v/>
      </c>
      <c r="K24" s="32" t="str">
        <f ca="1">IFERROR(VLOOKUP('Для друкування'!$B24,Таблиця5[[#All],[Стовпець2]:[сайт]],11,0),"")</f>
        <v/>
      </c>
      <c r="L24" s="31" t="str">
        <f ca="1">IFERROR(VLOOKUP('Для друкування'!$B24,Таблиця5[[#All],[Стовпець2]:[сайт]],17,0),"")</f>
        <v/>
      </c>
      <c r="M24" s="33" t="str">
        <f ca="1">IFERROR(VLOOKUP('Для друкування'!$B24,Таблиця5[[#All],[Стовпець2]:[сайт]],16,0),"")</f>
        <v/>
      </c>
    </row>
    <row r="25" spans="1:13" s="112" customFormat="1" ht="27.6" customHeight="1" x14ac:dyDescent="0.25">
      <c r="A25" s="30" t="str">
        <f ca="1">IFERROR(IF('Для друкування'!$B25="","",MAX($A$8:A24)+1),"")</f>
        <v/>
      </c>
      <c r="B25" s="31" t="str">
        <f t="array" aca="1" ref="B25" ca="1">IFERROR(INDEX(Таблиця5[Стовпець2],SMALL(IF(Таблиця5[Стовпець4]="Так",ROW(Таблиця5[Стовпець2])-20),'Таблиця для заповнення'!T37)),"")</f>
        <v/>
      </c>
      <c r="C25" s="32" t="str">
        <f ca="1">IFERROR(VLOOKUP(B25,Таблиця5[[Стовпець2]:[Стовпець18]],2,0),"")</f>
        <v/>
      </c>
      <c r="D25" s="32" t="str">
        <f ca="1">IFERROR(VLOOKUP(B25,Таблица4[[Прізвище,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5" s="32" t="str">
        <f ca="1">IFERROR(VLOOKUP('Для друкування'!$B25,Таблиця5[[#All],[Стовпець2]:[сайт]],13,0),"")</f>
        <v/>
      </c>
      <c r="F25" s="32" t="str">
        <f ca="1">IFERROR(VLOOKUP('Для друкування'!$B25,Таблиця5[[#All],[Стовпець2]:[сайт]],14,0),"")</f>
        <v/>
      </c>
      <c r="G25" s="32" t="str">
        <f ca="1">IFERROR(VLOOKUP('Для друкування'!$B25,Таблиця5[[#All],[Стовпець2]:[сайт]],15,0),"")</f>
        <v/>
      </c>
      <c r="H25" s="31" t="str">
        <f ca="1">IFERROR(VLOOKUP('Для друкування'!$B25,Таблиця5[[#All],[Стовпець2]:[сайт]],18,0),"")</f>
        <v/>
      </c>
      <c r="I25" s="32" t="str">
        <f ca="1">IFERROR(VLOOKUP('Для друкування'!$B25,Таблиця5[[#All],[Стовпець2]:[сайт]],5,0),"")</f>
        <v/>
      </c>
      <c r="J25" s="32" t="str">
        <f ca="1">IFERROR(VLOOKUP('Для друкування'!$B25,Таблиця5[[#All],[Стовпець2]:[сайт]],20,0),"")</f>
        <v/>
      </c>
      <c r="K25" s="32" t="str">
        <f ca="1">IFERROR(VLOOKUP('Для друкування'!$B25,Таблиця5[[#All],[Стовпець2]:[сайт]],11,0),"")</f>
        <v/>
      </c>
      <c r="L25" s="31" t="str">
        <f ca="1">IFERROR(VLOOKUP('Для друкування'!$B25,Таблиця5[[#All],[Стовпець2]:[сайт]],17,0),"")</f>
        <v/>
      </c>
      <c r="M25" s="33" t="str">
        <f ca="1">IFERROR(VLOOKUP('Для друкування'!$B25,Таблиця5[[#All],[Стовпець2]:[сайт]],16,0),"")</f>
        <v/>
      </c>
    </row>
    <row r="26" spans="1:13" s="112" customFormat="1" ht="27.6" customHeight="1" x14ac:dyDescent="0.25">
      <c r="A26" s="30" t="str">
        <f ca="1">IFERROR(IF('Для друкування'!$B26="","",MAX($A$8:A25)+1),"")</f>
        <v/>
      </c>
      <c r="B26" s="31" t="str">
        <f t="array" aca="1" ref="B26" ca="1">IFERROR(INDEX(Таблиця5[Стовпець2],SMALL(IF(Таблиця5[Стовпець4]="Так",ROW(Таблиця5[Стовпець2])-20),'Таблиця для заповнення'!T38)),"")</f>
        <v/>
      </c>
      <c r="C26" s="32" t="str">
        <f ca="1">IFERROR(VLOOKUP(B26,Таблиця5[[Стовпець2]:[Стовпець18]],2,0),"")</f>
        <v/>
      </c>
      <c r="D26" s="32" t="str">
        <f ca="1">IFERROR(VLOOKUP(B26,Таблица4[[Прізвище,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6" s="32" t="str">
        <f ca="1">IFERROR(VLOOKUP('Для друкування'!$B26,Таблиця5[[#All],[Стовпець2]:[сайт]],13,0),"")</f>
        <v/>
      </c>
      <c r="F26" s="32" t="str">
        <f ca="1">IFERROR(VLOOKUP('Для друкування'!$B26,Таблиця5[[#All],[Стовпець2]:[сайт]],14,0),"")</f>
        <v/>
      </c>
      <c r="G26" s="32" t="str">
        <f ca="1">IFERROR(VLOOKUP('Для друкування'!$B26,Таблиця5[[#All],[Стовпець2]:[сайт]],15,0),"")</f>
        <v/>
      </c>
      <c r="H26" s="31" t="str">
        <f ca="1">IFERROR(VLOOKUP('Для друкування'!$B26,Таблиця5[[#All],[Стовпець2]:[сайт]],18,0),"")</f>
        <v/>
      </c>
      <c r="I26" s="32" t="str">
        <f ca="1">IFERROR(VLOOKUP('Для друкування'!$B26,Таблиця5[[#All],[Стовпець2]:[сайт]],5,0),"")</f>
        <v/>
      </c>
      <c r="J26" s="32" t="str">
        <f ca="1">IFERROR(VLOOKUP('Для друкування'!$B26,Таблиця5[[#All],[Стовпець2]:[сайт]],20,0),"")</f>
        <v/>
      </c>
      <c r="K26" s="32" t="str">
        <f ca="1">IFERROR(VLOOKUP('Для друкування'!$B26,Таблиця5[[#All],[Стовпець2]:[сайт]],11,0),"")</f>
        <v/>
      </c>
      <c r="L26" s="31" t="str">
        <f ca="1">IFERROR(VLOOKUP('Для друкування'!$B26,Таблиця5[[#All],[Стовпець2]:[сайт]],17,0),"")</f>
        <v/>
      </c>
      <c r="M26" s="33" t="str">
        <f ca="1">IFERROR(VLOOKUP('Для друкування'!$B26,Таблиця5[[#All],[Стовпець2]:[сайт]],16,0),"")</f>
        <v/>
      </c>
    </row>
    <row r="27" spans="1:13" s="112" customFormat="1" ht="27.6" customHeight="1" x14ac:dyDescent="0.25">
      <c r="A27" s="30" t="str">
        <f ca="1">IFERROR(IF('Для друкування'!$B27="","",MAX($A$8:A26)+1),"")</f>
        <v/>
      </c>
      <c r="B27" s="31" t="str">
        <f t="array" aca="1" ref="B27" ca="1">IFERROR(INDEX(Таблиця5[Стовпець2],SMALL(IF(Таблиця5[Стовпець4]="Так",ROW(Таблиця5[Стовпець2])-20),'Таблиця для заповнення'!T39)),"")</f>
        <v/>
      </c>
      <c r="C27" s="32" t="str">
        <f ca="1">IFERROR(VLOOKUP(B27,Таблиця5[[Стовпець2]:[Стовпець18]],2,0),"")</f>
        <v/>
      </c>
      <c r="D27" s="32" t="str">
        <f ca="1">IFERROR(VLOOKUP(B27,Таблица4[[Прізвище,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7" s="32" t="str">
        <f ca="1">IFERROR(VLOOKUP('Для друкування'!$B27,Таблиця5[[#All],[Стовпець2]:[сайт]],13,0),"")</f>
        <v/>
      </c>
      <c r="F27" s="32" t="str">
        <f ca="1">IFERROR(VLOOKUP('Для друкування'!$B27,Таблиця5[[#All],[Стовпець2]:[сайт]],14,0),"")</f>
        <v/>
      </c>
      <c r="G27" s="32" t="str">
        <f ca="1">IFERROR(VLOOKUP('Для друкування'!$B27,Таблиця5[[#All],[Стовпець2]:[сайт]],15,0),"")</f>
        <v/>
      </c>
      <c r="H27" s="31" t="str">
        <f ca="1">IFERROR(VLOOKUP('Для друкування'!$B27,Таблиця5[[#All],[Стовпець2]:[сайт]],18,0),"")</f>
        <v/>
      </c>
      <c r="I27" s="32" t="str">
        <f ca="1">IFERROR(VLOOKUP('Для друкування'!$B27,Таблиця5[[#All],[Стовпець2]:[сайт]],5,0),"")</f>
        <v/>
      </c>
      <c r="J27" s="32" t="str">
        <f ca="1">IFERROR(VLOOKUP('Для друкування'!$B27,Таблиця5[[#All],[Стовпець2]:[сайт]],20,0),"")</f>
        <v/>
      </c>
      <c r="K27" s="32" t="str">
        <f ca="1">IFERROR(VLOOKUP('Для друкування'!$B27,Таблиця5[[#All],[Стовпець2]:[сайт]],11,0),"")</f>
        <v/>
      </c>
      <c r="L27" s="31" t="str">
        <f ca="1">IFERROR(VLOOKUP('Для друкування'!$B27,Таблиця5[[#All],[Стовпець2]:[сайт]],17,0),"")</f>
        <v/>
      </c>
      <c r="M27" s="33" t="str">
        <f ca="1">IFERROR(VLOOKUP('Для друкування'!$B27,Таблиця5[[#All],[Стовпець2]:[сайт]],16,0),"")</f>
        <v/>
      </c>
    </row>
    <row r="28" spans="1:13" s="112" customFormat="1" ht="27.6" customHeight="1" x14ac:dyDescent="0.25">
      <c r="A28" s="30" t="str">
        <f ca="1">IFERROR(IF('Для друкування'!$B28="","",MAX($A$8:A27)+1),"")</f>
        <v/>
      </c>
      <c r="B28" s="31" t="str">
        <f t="array" aca="1" ref="B28" ca="1">IFERROR(INDEX(Таблиця5[Стовпець2],SMALL(IF(Таблиця5[Стовпець4]="Так",ROW(Таблиця5[Стовпець2])-20),'Таблиця для заповнення'!T40)),"")</f>
        <v/>
      </c>
      <c r="C28" s="32" t="str">
        <f ca="1">IFERROR(VLOOKUP(B28,Таблиця5[[Стовпець2]:[Стовпець18]],2,0),"")</f>
        <v/>
      </c>
      <c r="D28" s="32" t="str">
        <f ca="1">IFERROR(VLOOKUP(B28,Таблица4[[Прізвище,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8" s="32" t="str">
        <f ca="1">IFERROR(VLOOKUP('Для друкування'!$B28,Таблиця5[[#All],[Стовпець2]:[сайт]],13,0),"")</f>
        <v/>
      </c>
      <c r="F28" s="32" t="str">
        <f ca="1">IFERROR(VLOOKUP('Для друкування'!$B28,Таблиця5[[#All],[Стовпець2]:[сайт]],14,0),"")</f>
        <v/>
      </c>
      <c r="G28" s="32" t="str">
        <f ca="1">IFERROR(VLOOKUP('Для друкування'!$B28,Таблиця5[[#All],[Стовпець2]:[сайт]],15,0),"")</f>
        <v/>
      </c>
      <c r="H28" s="31" t="str">
        <f ca="1">IFERROR(VLOOKUP('Для друкування'!$B28,Таблиця5[[#All],[Стовпець2]:[сайт]],18,0),"")</f>
        <v/>
      </c>
      <c r="I28" s="32" t="str">
        <f ca="1">IFERROR(VLOOKUP('Для друкування'!$B28,Таблиця5[[#All],[Стовпець2]:[сайт]],5,0),"")</f>
        <v/>
      </c>
      <c r="J28" s="32" t="str">
        <f ca="1">IFERROR(VLOOKUP('Для друкування'!$B28,Таблиця5[[#All],[Стовпець2]:[сайт]],20,0),"")</f>
        <v/>
      </c>
      <c r="K28" s="32" t="str">
        <f ca="1">IFERROR(VLOOKUP('Для друкування'!$B28,Таблиця5[[#All],[Стовпець2]:[сайт]],11,0),"")</f>
        <v/>
      </c>
      <c r="L28" s="31" t="str">
        <f ca="1">IFERROR(VLOOKUP('Для друкування'!$B28,Таблиця5[[#All],[Стовпець2]:[сайт]],17,0),"")</f>
        <v/>
      </c>
      <c r="M28" s="33" t="str">
        <f ca="1">IFERROR(VLOOKUP('Для друкування'!$B28,Таблиця5[[#All],[Стовпець2]:[сайт]],16,0),"")</f>
        <v/>
      </c>
    </row>
    <row r="29" spans="1:13" s="112" customFormat="1" ht="27.6" customHeight="1" x14ac:dyDescent="0.25">
      <c r="A29" s="30" t="str">
        <f ca="1">IFERROR(IF('Для друкування'!$B29="","",MAX($A$8:A28)+1),"")</f>
        <v/>
      </c>
      <c r="B29" s="31" t="str">
        <f t="array" aca="1" ref="B29" ca="1">IFERROR(INDEX(Таблиця5[Стовпець2],SMALL(IF(Таблиця5[Стовпець4]="Так",ROW(Таблиця5[Стовпець2])-20),'Таблиця для заповнення'!T41)),"")</f>
        <v/>
      </c>
      <c r="C29" s="32" t="str">
        <f ca="1">IFERROR(VLOOKUP(B29,Таблиця5[[Стовпець2]:[Стовпець18]],2,0),"")</f>
        <v/>
      </c>
      <c r="D29" s="32" t="str">
        <f ca="1">IFERROR(VLOOKUP(B29,Таблица4[[Прізвище,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29" s="32" t="str">
        <f ca="1">IFERROR(VLOOKUP('Для друкування'!$B29,Таблиця5[[#All],[Стовпець2]:[сайт]],13,0),"")</f>
        <v/>
      </c>
      <c r="F29" s="32" t="str">
        <f ca="1">IFERROR(VLOOKUP('Для друкування'!$B29,Таблиця5[[#All],[Стовпець2]:[сайт]],14,0),"")</f>
        <v/>
      </c>
      <c r="G29" s="32" t="str">
        <f ca="1">IFERROR(VLOOKUP('Для друкування'!$B29,Таблиця5[[#All],[Стовпець2]:[сайт]],15,0),"")</f>
        <v/>
      </c>
      <c r="H29" s="31" t="str">
        <f ca="1">IFERROR(VLOOKUP('Для друкування'!$B29,Таблиця5[[#All],[Стовпець2]:[сайт]],18,0),"")</f>
        <v/>
      </c>
      <c r="I29" s="32" t="str">
        <f ca="1">IFERROR(VLOOKUP('Для друкування'!$B29,Таблиця5[[#All],[Стовпець2]:[сайт]],5,0),"")</f>
        <v/>
      </c>
      <c r="J29" s="32" t="str">
        <f ca="1">IFERROR(VLOOKUP('Для друкування'!$B29,Таблиця5[[#All],[Стовпець2]:[сайт]],20,0),"")</f>
        <v/>
      </c>
      <c r="K29" s="32" t="str">
        <f ca="1">IFERROR(VLOOKUP('Для друкування'!$B29,Таблиця5[[#All],[Стовпець2]:[сайт]],11,0),"")</f>
        <v/>
      </c>
      <c r="L29" s="31" t="str">
        <f ca="1">IFERROR(VLOOKUP('Для друкування'!$B29,Таблиця5[[#All],[Стовпець2]:[сайт]],17,0),"")</f>
        <v/>
      </c>
      <c r="M29" s="33" t="str">
        <f ca="1">IFERROR(VLOOKUP('Для друкування'!$B29,Таблиця5[[#All],[Стовпець2]:[сайт]],16,0),"")</f>
        <v/>
      </c>
    </row>
    <row r="30" spans="1:13" s="112" customFormat="1" ht="27.6" customHeight="1" x14ac:dyDescent="0.25">
      <c r="A30" s="30" t="str">
        <f ca="1">IFERROR(IF('Для друкування'!$B30="","",MAX($A$8:A29)+1),"")</f>
        <v/>
      </c>
      <c r="B30" s="31" t="str">
        <f t="array" aca="1" ref="B30" ca="1">IFERROR(INDEX(Таблиця5[Стовпець2],SMALL(IF(Таблиця5[Стовпець4]="Так",ROW(Таблиця5[Стовпець2])-20),'Таблиця для заповнення'!T42)),"")</f>
        <v/>
      </c>
      <c r="C30" s="32" t="str">
        <f ca="1">IFERROR(VLOOKUP(B30,Таблиця5[[Стовпець2]:[Стовпець18]],2,0),"")</f>
        <v/>
      </c>
      <c r="D30" s="32" t="str">
        <f ca="1">IFERROR(VLOOKUP(B30,Таблица4[[Прізвище,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0" s="32" t="str">
        <f ca="1">IFERROR(VLOOKUP('Для друкування'!$B30,Таблиця5[[#All],[Стовпець2]:[сайт]],13,0),"")</f>
        <v/>
      </c>
      <c r="F30" s="32" t="str">
        <f ca="1">IFERROR(VLOOKUP('Для друкування'!$B30,Таблиця5[[#All],[Стовпець2]:[сайт]],14,0),"")</f>
        <v/>
      </c>
      <c r="G30" s="32" t="str">
        <f ca="1">IFERROR(VLOOKUP('Для друкування'!$B30,Таблиця5[[#All],[Стовпець2]:[сайт]],15,0),"")</f>
        <v/>
      </c>
      <c r="H30" s="31" t="str">
        <f ca="1">IFERROR(VLOOKUP('Для друкування'!$B30,Таблиця5[[#All],[Стовпець2]:[сайт]],18,0),"")</f>
        <v/>
      </c>
      <c r="I30" s="32" t="str">
        <f ca="1">IFERROR(VLOOKUP('Для друкування'!$B30,Таблиця5[[#All],[Стовпець2]:[сайт]],5,0),"")</f>
        <v/>
      </c>
      <c r="J30" s="32" t="str">
        <f ca="1">IFERROR(VLOOKUP('Для друкування'!$B30,Таблиця5[[#All],[Стовпець2]:[сайт]],20,0),"")</f>
        <v/>
      </c>
      <c r="K30" s="32" t="str">
        <f ca="1">IFERROR(VLOOKUP('Для друкування'!$B30,Таблиця5[[#All],[Стовпець2]:[сайт]],11,0),"")</f>
        <v/>
      </c>
      <c r="L30" s="31" t="str">
        <f ca="1">IFERROR(VLOOKUP('Для друкування'!$B30,Таблиця5[[#All],[Стовпець2]:[сайт]],17,0),"")</f>
        <v/>
      </c>
      <c r="M30" s="33" t="str">
        <f ca="1">IFERROR(VLOOKUP('Для друкування'!$B30,Таблиця5[[#All],[Стовпець2]:[сайт]],16,0),"")</f>
        <v/>
      </c>
    </row>
    <row r="31" spans="1:13" s="112" customFormat="1" ht="27.6" customHeight="1" x14ac:dyDescent="0.25">
      <c r="A31" s="30" t="str">
        <f ca="1">IFERROR(IF('Для друкування'!$B31="","",MAX($A$8:A30)+1),"")</f>
        <v/>
      </c>
      <c r="B31" s="31" t="str">
        <f t="array" aca="1" ref="B31" ca="1">IFERROR(INDEX(Таблиця5[Стовпець2],SMALL(IF(Таблиця5[Стовпець4]="Так",ROW(Таблиця5[Стовпець2])-20),'Таблиця для заповнення'!T43)),"")</f>
        <v/>
      </c>
      <c r="C31" s="32" t="str">
        <f ca="1">IFERROR(VLOOKUP(B31,Таблиця5[[Стовпець2]:[Стовпець18]],2,0),"")</f>
        <v/>
      </c>
      <c r="D31" s="32" t="str">
        <f ca="1">IFERROR(VLOOKUP(B31,Таблица4[[Прізвище,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1" s="32" t="str">
        <f ca="1">IFERROR(VLOOKUP('Для друкування'!$B31,Таблиця5[[#All],[Стовпець2]:[сайт]],13,0),"")</f>
        <v/>
      </c>
      <c r="F31" s="32" t="str">
        <f ca="1">IFERROR(VLOOKUP('Для друкування'!$B31,Таблиця5[[#All],[Стовпець2]:[сайт]],14,0),"")</f>
        <v/>
      </c>
      <c r="G31" s="32" t="str">
        <f ca="1">IFERROR(VLOOKUP('Для друкування'!$B31,Таблиця5[[#All],[Стовпець2]:[сайт]],15,0),"")</f>
        <v/>
      </c>
      <c r="H31" s="31" t="str">
        <f ca="1">IFERROR(VLOOKUP('Для друкування'!$B31,Таблиця5[[#All],[Стовпець2]:[сайт]],18,0),"")</f>
        <v/>
      </c>
      <c r="I31" s="32" t="str">
        <f ca="1">IFERROR(VLOOKUP('Для друкування'!$B31,Таблиця5[[#All],[Стовпець2]:[сайт]],5,0),"")</f>
        <v/>
      </c>
      <c r="J31" s="32" t="str">
        <f ca="1">IFERROR(VLOOKUP('Для друкування'!$B31,Таблиця5[[#All],[Стовпець2]:[сайт]],20,0),"")</f>
        <v/>
      </c>
      <c r="K31" s="32" t="str">
        <f ca="1">IFERROR(VLOOKUP('Для друкування'!$B31,Таблиця5[[#All],[Стовпець2]:[сайт]],11,0),"")</f>
        <v/>
      </c>
      <c r="L31" s="31" t="str">
        <f ca="1">IFERROR(VLOOKUP('Для друкування'!$B31,Таблиця5[[#All],[Стовпець2]:[сайт]],17,0),"")</f>
        <v/>
      </c>
      <c r="M31" s="33" t="str">
        <f ca="1">IFERROR(VLOOKUP('Для друкування'!$B31,Таблиця5[[#All],[Стовпець2]:[сайт]],16,0),"")</f>
        <v/>
      </c>
    </row>
    <row r="32" spans="1:13" s="112" customFormat="1" ht="27.6" customHeight="1" x14ac:dyDescent="0.25">
      <c r="A32" s="30" t="str">
        <f ca="1">IFERROR(IF('Для друкування'!$B32="","",MAX($A$8:A31)+1),"")</f>
        <v/>
      </c>
      <c r="B32" s="31" t="str">
        <f t="array" aca="1" ref="B32" ca="1">IFERROR(INDEX(Таблиця5[Стовпець2],SMALL(IF(Таблиця5[Стовпець4]="Так",ROW(Таблиця5[Стовпець2])-20),'Таблиця для заповнення'!T44)),"")</f>
        <v/>
      </c>
      <c r="C32" s="32" t="str">
        <f ca="1">IFERROR(VLOOKUP(B32,Таблиця5[[Стовпець2]:[Стовпець18]],2,0),"")</f>
        <v/>
      </c>
      <c r="D32" s="32" t="str">
        <f ca="1">IFERROR(VLOOKUP(B32,Таблица4[[Прізвище,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2" s="32" t="str">
        <f ca="1">IFERROR(VLOOKUP('Для друкування'!$B32,Таблиця5[[#All],[Стовпець2]:[сайт]],13,0),"")</f>
        <v/>
      </c>
      <c r="F32" s="32" t="str">
        <f ca="1">IFERROR(VLOOKUP('Для друкування'!$B32,Таблиця5[[#All],[Стовпець2]:[сайт]],14,0),"")</f>
        <v/>
      </c>
      <c r="G32" s="32" t="str">
        <f ca="1">IFERROR(VLOOKUP('Для друкування'!$B32,Таблиця5[[#All],[Стовпець2]:[сайт]],15,0),"")</f>
        <v/>
      </c>
      <c r="H32" s="31" t="str">
        <f ca="1">IFERROR(VLOOKUP('Для друкування'!$B32,Таблиця5[[#All],[Стовпець2]:[сайт]],18,0),"")</f>
        <v/>
      </c>
      <c r="I32" s="32" t="str">
        <f ca="1">IFERROR(VLOOKUP('Для друкування'!$B32,Таблиця5[[#All],[Стовпець2]:[сайт]],5,0),"")</f>
        <v/>
      </c>
      <c r="J32" s="32" t="str">
        <f ca="1">IFERROR(VLOOKUP('Для друкування'!$B32,Таблиця5[[#All],[Стовпець2]:[сайт]],20,0),"")</f>
        <v/>
      </c>
      <c r="K32" s="32" t="str">
        <f ca="1">IFERROR(VLOOKUP('Для друкування'!$B32,Таблиця5[[#All],[Стовпець2]:[сайт]],11,0),"")</f>
        <v/>
      </c>
      <c r="L32" s="31" t="str">
        <f ca="1">IFERROR(VLOOKUP('Для друкування'!$B32,Таблиця5[[#All],[Стовпець2]:[сайт]],17,0),"")</f>
        <v/>
      </c>
      <c r="M32" s="33" t="str">
        <f ca="1">IFERROR(VLOOKUP('Для друкування'!$B32,Таблиця5[[#All],[Стовпець2]:[сайт]],16,0),"")</f>
        <v/>
      </c>
    </row>
    <row r="33" spans="1:13" s="112" customFormat="1" ht="27.6" customHeight="1" x14ac:dyDescent="0.25">
      <c r="A33" s="30" t="str">
        <f ca="1">IFERROR(IF('Для друкування'!$B33="","",MAX($A$8:A32)+1),"")</f>
        <v/>
      </c>
      <c r="B33" s="31" t="str">
        <f t="array" aca="1" ref="B33" ca="1">IFERROR(INDEX(Таблиця5[Стовпець2],SMALL(IF(Таблиця5[Стовпець4]="Так",ROW(Таблиця5[Стовпець2])-20),'Таблиця для заповнення'!T45)),"")</f>
        <v/>
      </c>
      <c r="C33" s="32" t="str">
        <f ca="1">IFERROR(VLOOKUP(B33,Таблиця5[[Стовпець2]:[Стовпець18]],2,0),"")</f>
        <v/>
      </c>
      <c r="D33" s="32" t="str">
        <f ca="1">IFERROR(VLOOKUP(B33,Таблица4[[Прізвище,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3" s="32" t="str">
        <f ca="1">IFERROR(VLOOKUP('Для друкування'!$B33,Таблиця5[[#All],[Стовпець2]:[сайт]],13,0),"")</f>
        <v/>
      </c>
      <c r="F33" s="32" t="str">
        <f ca="1">IFERROR(VLOOKUP('Для друкування'!$B33,Таблиця5[[#All],[Стовпець2]:[сайт]],14,0),"")</f>
        <v/>
      </c>
      <c r="G33" s="32" t="str">
        <f ca="1">IFERROR(VLOOKUP('Для друкування'!$B33,Таблиця5[[#All],[Стовпець2]:[сайт]],15,0),"")</f>
        <v/>
      </c>
      <c r="H33" s="31" t="str">
        <f ca="1">IFERROR(VLOOKUP('Для друкування'!$B33,Таблиця5[[#All],[Стовпець2]:[сайт]],18,0),"")</f>
        <v/>
      </c>
      <c r="I33" s="32" t="str">
        <f ca="1">IFERROR(VLOOKUP('Для друкування'!$B33,Таблиця5[[#All],[Стовпець2]:[сайт]],5,0),"")</f>
        <v/>
      </c>
      <c r="J33" s="32" t="str">
        <f ca="1">IFERROR(VLOOKUP('Для друкування'!$B33,Таблиця5[[#All],[Стовпець2]:[сайт]],20,0),"")</f>
        <v/>
      </c>
      <c r="K33" s="32" t="str">
        <f ca="1">IFERROR(VLOOKUP('Для друкування'!$B33,Таблиця5[[#All],[Стовпець2]:[сайт]],11,0),"")</f>
        <v/>
      </c>
      <c r="L33" s="31" t="str">
        <f ca="1">IFERROR(VLOOKUP('Для друкування'!$B33,Таблиця5[[#All],[Стовпець2]:[сайт]],17,0),"")</f>
        <v/>
      </c>
      <c r="M33" s="33" t="str">
        <f ca="1">IFERROR(VLOOKUP('Для друкування'!$B33,Таблиця5[[#All],[Стовпець2]:[сайт]],16,0),"")</f>
        <v/>
      </c>
    </row>
    <row r="34" spans="1:13" s="112" customFormat="1" ht="27.6" customHeight="1" x14ac:dyDescent="0.25">
      <c r="A34" s="30" t="str">
        <f ca="1">IFERROR(IF('Для друкування'!$B34="","",MAX($A$8:A33)+1),"")</f>
        <v/>
      </c>
      <c r="B34" s="31" t="str">
        <f t="array" aca="1" ref="B34" ca="1">IFERROR(INDEX(Таблиця5[Стовпець2],SMALL(IF(Таблиця5[Стовпець4]="Так",ROW(Таблиця5[Стовпець2])-20),'Таблиця для заповнення'!T46)),"")</f>
        <v/>
      </c>
      <c r="C34" s="32" t="str">
        <f ca="1">IFERROR(VLOOKUP(B34,Таблиця5[[Стовпець2]:[Стовпець18]],2,0),"")</f>
        <v/>
      </c>
      <c r="D34" s="32" t="str">
        <f ca="1">IFERROR(VLOOKUP(B34,Таблица4[[Прізвище,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4" s="32" t="str">
        <f ca="1">IFERROR(VLOOKUP('Для друкування'!$B34,Таблиця5[[#All],[Стовпець2]:[сайт]],13,0),"")</f>
        <v/>
      </c>
      <c r="F34" s="32" t="str">
        <f ca="1">IFERROR(VLOOKUP('Для друкування'!$B34,Таблиця5[[#All],[Стовпець2]:[сайт]],14,0),"")</f>
        <v/>
      </c>
      <c r="G34" s="32" t="str">
        <f ca="1">IFERROR(VLOOKUP('Для друкування'!$B34,Таблиця5[[#All],[Стовпець2]:[сайт]],15,0),"")</f>
        <v/>
      </c>
      <c r="H34" s="31" t="str">
        <f ca="1">IFERROR(VLOOKUP('Для друкування'!$B34,Таблиця5[[#All],[Стовпець2]:[сайт]],18,0),"")</f>
        <v/>
      </c>
      <c r="I34" s="32" t="str">
        <f ca="1">IFERROR(VLOOKUP('Для друкування'!$B34,Таблиця5[[#All],[Стовпець2]:[сайт]],5,0),"")</f>
        <v/>
      </c>
      <c r="J34" s="32" t="str">
        <f ca="1">IFERROR(VLOOKUP('Для друкування'!$B34,Таблиця5[[#All],[Стовпець2]:[сайт]],20,0),"")</f>
        <v/>
      </c>
      <c r="K34" s="32" t="str">
        <f ca="1">IFERROR(VLOOKUP('Для друкування'!$B34,Таблиця5[[#All],[Стовпець2]:[сайт]],11,0),"")</f>
        <v/>
      </c>
      <c r="L34" s="31" t="str">
        <f ca="1">IFERROR(VLOOKUP('Для друкування'!$B34,Таблиця5[[#All],[Стовпець2]:[сайт]],17,0),"")</f>
        <v/>
      </c>
      <c r="M34" s="33" t="str">
        <f ca="1">IFERROR(VLOOKUP('Для друкування'!$B34,Таблиця5[[#All],[Стовпець2]:[сайт]],16,0),"")</f>
        <v/>
      </c>
    </row>
    <row r="35" spans="1:13" ht="27.6" customHeight="1" x14ac:dyDescent="0.25">
      <c r="A35" s="30" t="str">
        <f ca="1">IFERROR(IF('Для друкування'!$B35="","",MAX($A$8:A34)+1),"")</f>
        <v/>
      </c>
      <c r="B35" s="31" t="str">
        <f t="array" aca="1" ref="B35" ca="1">IFERROR(INDEX(Таблиця5[Стовпець2],SMALL(IF(Таблиця5[Стовпець4]="Так",ROW(Таблиця5[Стовпець2])-20),'Таблиця для заповнення'!T47)),"")</f>
        <v/>
      </c>
      <c r="C35" s="32" t="str">
        <f ca="1">IFERROR(VLOOKUP(B35,Таблиця5[[Стовпець2]:[Стовпець18]],2,0),"")</f>
        <v/>
      </c>
      <c r="D35" s="32" t="str">
        <f ca="1">IFERROR(VLOOKUP(B35,Таблица4[[Прізвище,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5" s="32" t="str">
        <f ca="1">IFERROR(VLOOKUP('Для друкування'!$B35,Таблиця5[[#All],[Стовпець2]:[сайт]],13,0),"")</f>
        <v/>
      </c>
      <c r="F35" s="32" t="str">
        <f ca="1">IFERROR(VLOOKUP('Для друкування'!$B35,Таблиця5[[#All],[Стовпець2]:[сайт]],14,0),"")</f>
        <v/>
      </c>
      <c r="G35" s="32" t="str">
        <f ca="1">IFERROR(VLOOKUP('Для друкування'!$B35,Таблиця5[[#All],[Стовпець2]:[сайт]],15,0),"")</f>
        <v/>
      </c>
      <c r="H35" s="31" t="str">
        <f ca="1">IFERROR(VLOOKUP('Для друкування'!$B35,Таблиця5[[#All],[Стовпець2]:[сайт]],18,0),"")</f>
        <v/>
      </c>
      <c r="I35" s="32" t="str">
        <f ca="1">IFERROR(VLOOKUP('Для друкування'!$B35,Таблиця5[[#All],[Стовпець2]:[сайт]],5,0),"")</f>
        <v/>
      </c>
      <c r="J35" s="32" t="str">
        <f ca="1">IFERROR(VLOOKUP('Для друкування'!$B35,Таблиця5[[#All],[Стовпець2]:[сайт]],20,0),"")</f>
        <v/>
      </c>
      <c r="K35" s="32" t="str">
        <f ca="1">IFERROR(VLOOKUP('Для друкування'!$B35,Таблиця5[[#All],[Стовпець2]:[сайт]],11,0),"")</f>
        <v/>
      </c>
      <c r="L35" s="31" t="str">
        <f ca="1">IFERROR(VLOOKUP('Для друкування'!$B35,Таблиця5[[#All],[Стовпець2]:[сайт]],17,0),"")</f>
        <v/>
      </c>
      <c r="M35" s="33" t="str">
        <f ca="1">IFERROR(VLOOKUP('Для друкування'!$B35,Таблиця5[[#All],[Стовпець2]:[сайт]],16,0),"")</f>
        <v/>
      </c>
    </row>
    <row r="36" spans="1:13" ht="27.6" customHeight="1" x14ac:dyDescent="0.25">
      <c r="A36" s="30" t="str">
        <f ca="1">IFERROR(IF('Для друкування'!$B36="","",MAX($A$8:A35)+1),"")</f>
        <v/>
      </c>
      <c r="B36" s="31" t="str">
        <f t="array" aca="1" ref="B36" ca="1">IFERROR(INDEX(Таблиця5[Стовпець2],SMALL(IF(Таблиця5[Стовпець4]="Так",ROW(Таблиця5[Стовпець2])-20),'Таблиця для заповнення'!T48)),"")</f>
        <v/>
      </c>
      <c r="C36" s="32" t="str">
        <f ca="1">IFERROR(VLOOKUP(B36,Таблиця5[[Стовпець2]:[Стовпець18]],2,0),"")</f>
        <v/>
      </c>
      <c r="D36" s="32" t="str">
        <f ca="1">IFERROR(VLOOKUP(B36,Таблица4[[Прізвище,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6" s="32" t="str">
        <f ca="1">IFERROR(VLOOKUP('Для друкування'!$B36,Таблиця5[[#All],[Стовпець2]:[сайт]],13,0),"")</f>
        <v/>
      </c>
      <c r="F36" s="32" t="str">
        <f ca="1">IFERROR(VLOOKUP('Для друкування'!$B36,Таблиця5[[#All],[Стовпець2]:[сайт]],14,0),"")</f>
        <v/>
      </c>
      <c r="G36" s="32" t="str">
        <f ca="1">IFERROR(VLOOKUP('Для друкування'!$B36,Таблиця5[[#All],[Стовпець2]:[сайт]],15,0),"")</f>
        <v/>
      </c>
      <c r="H36" s="31" t="str">
        <f ca="1">IFERROR(VLOOKUP('Для друкування'!$B36,Таблиця5[[#All],[Стовпець2]:[сайт]],18,0),"")</f>
        <v/>
      </c>
      <c r="I36" s="32" t="str">
        <f ca="1">IFERROR(VLOOKUP('Для друкування'!$B36,Таблиця5[[#All],[Стовпець2]:[сайт]],5,0),"")</f>
        <v/>
      </c>
      <c r="J36" s="32" t="str">
        <f ca="1">IFERROR(VLOOKUP('Для друкування'!$B36,Таблиця5[[#All],[Стовпець2]:[сайт]],20,0),"")</f>
        <v/>
      </c>
      <c r="K36" s="32" t="str">
        <f ca="1">IFERROR(VLOOKUP('Для друкування'!$B36,Таблиця5[[#All],[Стовпець2]:[сайт]],11,0),"")</f>
        <v/>
      </c>
      <c r="L36" s="31" t="str">
        <f ca="1">IFERROR(VLOOKUP('Для друкування'!$B36,Таблиця5[[#All],[Стовпець2]:[сайт]],17,0),"")</f>
        <v/>
      </c>
      <c r="M36" s="33" t="str">
        <f ca="1">IFERROR(VLOOKUP('Для друкування'!$B36,Таблиця5[[#All],[Стовпець2]:[сайт]],16,0),"")</f>
        <v/>
      </c>
    </row>
    <row r="37" spans="1:13" ht="27.6" customHeight="1" x14ac:dyDescent="0.25">
      <c r="A37" s="30" t="str">
        <f ca="1">IFERROR(IF('Для друкування'!$B37="","",MAX($A$8:A36)+1),"")</f>
        <v/>
      </c>
      <c r="B37" s="31" t="str">
        <f t="array" aca="1" ref="B37" ca="1">IFERROR(INDEX(Таблиця5[Стовпець2],SMALL(IF(Таблиця5[Стовпець4]="Так",ROW(Таблиця5[Стовпець2])-20),'Таблиця для заповнення'!T49)),"")</f>
        <v/>
      </c>
      <c r="C37" s="32" t="str">
        <f ca="1">IFERROR(VLOOKUP(B37,Таблиця5[[Стовпець2]:[Стовпець18]],2,0),"")</f>
        <v/>
      </c>
      <c r="D37" s="32" t="str">
        <f ca="1">IFERROR(VLOOKUP(B37,Таблица4[[Прізвище,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7" s="32" t="str">
        <f ca="1">IFERROR(VLOOKUP('Для друкування'!$B37,Таблиця5[[#All],[Стовпець2]:[сайт]],13,0),"")</f>
        <v/>
      </c>
      <c r="F37" s="32" t="str">
        <f ca="1">IFERROR(VLOOKUP('Для друкування'!$B37,Таблиця5[[#All],[Стовпець2]:[сайт]],14,0),"")</f>
        <v/>
      </c>
      <c r="G37" s="32" t="str">
        <f ca="1">IFERROR(VLOOKUP('Для друкування'!$B37,Таблиця5[[#All],[Стовпець2]:[сайт]],15,0),"")</f>
        <v/>
      </c>
      <c r="H37" s="31" t="str">
        <f ca="1">IFERROR(VLOOKUP('Для друкування'!$B37,Таблиця5[[#All],[Стовпець2]:[сайт]],18,0),"")</f>
        <v/>
      </c>
      <c r="I37" s="32" t="str">
        <f ca="1">IFERROR(VLOOKUP('Для друкування'!$B37,Таблиця5[[#All],[Стовпець2]:[сайт]],5,0),"")</f>
        <v/>
      </c>
      <c r="J37" s="32" t="str">
        <f ca="1">IFERROR(VLOOKUP('Для друкування'!$B37,Таблиця5[[#All],[Стовпець2]:[сайт]],20,0),"")</f>
        <v/>
      </c>
      <c r="K37" s="32" t="str">
        <f ca="1">IFERROR(VLOOKUP('Для друкування'!$B37,Таблиця5[[#All],[Стовпець2]:[сайт]],11,0),"")</f>
        <v/>
      </c>
      <c r="L37" s="31" t="str">
        <f ca="1">IFERROR(VLOOKUP('Для друкування'!$B37,Таблиця5[[#All],[Стовпець2]:[сайт]],17,0),"")</f>
        <v/>
      </c>
      <c r="M37" s="33" t="str">
        <f ca="1">IFERROR(VLOOKUP('Для друкування'!$B37,Таблиця5[[#All],[Стовпець2]:[сайт]],16,0),"")</f>
        <v/>
      </c>
    </row>
    <row r="38" spans="1:13" ht="27.6" customHeight="1" x14ac:dyDescent="0.25">
      <c r="A38" s="30" t="str">
        <f ca="1">IFERROR(IF('Для друкування'!$B38="","",MAX($A$8:A37)+1),"")</f>
        <v/>
      </c>
      <c r="B38" s="31" t="str">
        <f t="array" aca="1" ref="B38" ca="1">IFERROR(INDEX(Таблиця5[Стовпець2],SMALL(IF(Таблиця5[Стовпець4]="Так",ROW(Таблиця5[Стовпець2])-20),'Таблиця для заповнення'!T50)),"")</f>
        <v/>
      </c>
      <c r="C38" s="32" t="str">
        <f ca="1">IFERROR(VLOOKUP(B38,Таблиця5[[Стовпець2]:[Стовпець18]],2,0),"")</f>
        <v/>
      </c>
      <c r="D38" s="32" t="str">
        <f ca="1">IFERROR(VLOOKUP(B38,Таблица4[[Прізвище,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8" s="32" t="str">
        <f ca="1">IFERROR(VLOOKUP('Для друкування'!$B38,Таблиця5[[#All],[Стовпець2]:[сайт]],13,0),"")</f>
        <v/>
      </c>
      <c r="F38" s="32" t="str">
        <f ca="1">IFERROR(VLOOKUP('Для друкування'!$B38,Таблиця5[[#All],[Стовпець2]:[сайт]],14,0),"")</f>
        <v/>
      </c>
      <c r="G38" s="32" t="str">
        <f ca="1">IFERROR(VLOOKUP('Для друкування'!$B38,Таблиця5[[#All],[Стовпець2]:[сайт]],15,0),"")</f>
        <v/>
      </c>
      <c r="H38" s="31" t="str">
        <f ca="1">IFERROR(VLOOKUP('Для друкування'!$B38,Таблиця5[[#All],[Стовпець2]:[сайт]],18,0),"")</f>
        <v/>
      </c>
      <c r="I38" s="32" t="str">
        <f ca="1">IFERROR(VLOOKUP('Для друкування'!$B38,Таблиця5[[#All],[Стовпець2]:[сайт]],5,0),"")</f>
        <v/>
      </c>
      <c r="J38" s="32" t="str">
        <f ca="1">IFERROR(VLOOKUP('Для друкування'!$B38,Таблиця5[[#All],[Стовпець2]:[сайт]],20,0),"")</f>
        <v/>
      </c>
      <c r="K38" s="32" t="str">
        <f ca="1">IFERROR(VLOOKUP('Для друкування'!$B38,Таблиця5[[#All],[Стовпець2]:[сайт]],11,0),"")</f>
        <v/>
      </c>
      <c r="L38" s="31" t="str">
        <f ca="1">IFERROR(VLOOKUP('Для друкування'!$B38,Таблиця5[[#All],[Стовпець2]:[сайт]],17,0),"")</f>
        <v/>
      </c>
      <c r="M38" s="33" t="str">
        <f ca="1">IFERROR(VLOOKUP('Для друкування'!$B38,Таблиця5[[#All],[Стовпець2]:[сайт]],16,0),"")</f>
        <v/>
      </c>
    </row>
    <row r="39" spans="1:13" ht="27.6" customHeight="1" x14ac:dyDescent="0.25">
      <c r="A39" s="30" t="str">
        <f ca="1">IFERROR(IF('Для друкування'!$B39="","",MAX($A$8:A38)+1),"")</f>
        <v/>
      </c>
      <c r="B39" s="31" t="str">
        <f t="array" aca="1" ref="B39" ca="1">IFERROR(INDEX(Таблиця5[Стовпець2],SMALL(IF(Таблиця5[Стовпець4]="Так",ROW(Таблиця5[Стовпець2])-20),'Таблиця для заповнення'!T51)),"")</f>
        <v/>
      </c>
      <c r="C39" s="32" t="str">
        <f ca="1">IFERROR(VLOOKUP(B39,Таблиця5[[Стовпець2]:[Стовпець18]],2,0),"")</f>
        <v/>
      </c>
      <c r="D39" s="32" t="str">
        <f ca="1">IFERROR(VLOOKUP(B39,Таблица4[[Прізвище,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39" s="32" t="str">
        <f ca="1">IFERROR(VLOOKUP('Для друкування'!$B39,Таблиця5[[#All],[Стовпець2]:[сайт]],13,0),"")</f>
        <v/>
      </c>
      <c r="F39" s="32" t="str">
        <f ca="1">IFERROR(VLOOKUP('Для друкування'!$B39,Таблиця5[[#All],[Стовпець2]:[сайт]],14,0),"")</f>
        <v/>
      </c>
      <c r="G39" s="32" t="str">
        <f ca="1">IFERROR(VLOOKUP('Для друкування'!$B39,Таблиця5[[#All],[Стовпець2]:[сайт]],15,0),"")</f>
        <v/>
      </c>
      <c r="H39" s="31" t="str">
        <f ca="1">IFERROR(VLOOKUP('Для друкування'!$B39,Таблиця5[[#All],[Стовпець2]:[сайт]],18,0),"")</f>
        <v/>
      </c>
      <c r="I39" s="32" t="str">
        <f ca="1">IFERROR(VLOOKUP('Для друкування'!$B39,Таблиця5[[#All],[Стовпець2]:[сайт]],5,0),"")</f>
        <v/>
      </c>
      <c r="J39" s="32" t="str">
        <f ca="1">IFERROR(VLOOKUP('Для друкування'!$B39,Таблиця5[[#All],[Стовпець2]:[сайт]],20,0),"")</f>
        <v/>
      </c>
      <c r="K39" s="32" t="str">
        <f ca="1">IFERROR(VLOOKUP('Для друкування'!$B39,Таблиця5[[#All],[Стовпець2]:[сайт]],11,0),"")</f>
        <v/>
      </c>
      <c r="L39" s="31" t="str">
        <f ca="1">IFERROR(VLOOKUP('Для друкування'!$B39,Таблиця5[[#All],[Стовпець2]:[сайт]],17,0),"")</f>
        <v/>
      </c>
      <c r="M39" s="33" t="str">
        <f ca="1">IFERROR(VLOOKUP('Для друкування'!$B39,Таблиця5[[#All],[Стовпець2]:[сайт]],16,0),"")</f>
        <v/>
      </c>
    </row>
    <row r="40" spans="1:13" ht="27.6" customHeight="1" x14ac:dyDescent="0.25">
      <c r="A40" s="30" t="str">
        <f ca="1">IFERROR(IF('Для друкування'!$B40="","",MAX($A$8:A39)+1),"")</f>
        <v/>
      </c>
      <c r="B40" s="31" t="str">
        <f t="array" aca="1" ref="B40" ca="1">IFERROR(INDEX(Таблиця5[Стовпець2],SMALL(IF(Таблиця5[Стовпець4]="Так",ROW(Таблиця5[Стовпець2])-20),'Таблиця для заповнення'!T52)),"")</f>
        <v/>
      </c>
      <c r="C40" s="32" t="str">
        <f ca="1">IFERROR(VLOOKUP(B40,Таблиця5[[Стовпець2]:[Стовпець18]],2,0),"")</f>
        <v/>
      </c>
      <c r="D40" s="32" t="str">
        <f ca="1">IFERROR(VLOOKUP(B40,Таблица4[[Прізвище,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0" s="32" t="str">
        <f ca="1">IFERROR(VLOOKUP('Для друкування'!$B40,Таблиця5[[#All],[Стовпець2]:[сайт]],13,0),"")</f>
        <v/>
      </c>
      <c r="F40" s="32" t="str">
        <f ca="1">IFERROR(VLOOKUP('Для друкування'!$B40,Таблиця5[[#All],[Стовпець2]:[сайт]],14,0),"")</f>
        <v/>
      </c>
      <c r="G40" s="32" t="str">
        <f ca="1">IFERROR(VLOOKUP('Для друкування'!$B40,Таблиця5[[#All],[Стовпець2]:[сайт]],15,0),"")</f>
        <v/>
      </c>
      <c r="H40" s="31" t="str">
        <f ca="1">IFERROR(VLOOKUP('Для друкування'!$B40,Таблиця5[[#All],[Стовпець2]:[сайт]],18,0),"")</f>
        <v/>
      </c>
      <c r="I40" s="32" t="str">
        <f ca="1">IFERROR(VLOOKUP('Для друкування'!$B40,Таблиця5[[#All],[Стовпець2]:[сайт]],5,0),"")</f>
        <v/>
      </c>
      <c r="J40" s="32" t="str">
        <f ca="1">IFERROR(VLOOKUP('Для друкування'!$B40,Таблиця5[[#All],[Стовпець2]:[сайт]],20,0),"")</f>
        <v/>
      </c>
      <c r="K40" s="32" t="str">
        <f ca="1">IFERROR(VLOOKUP('Для друкування'!$B40,Таблиця5[[#All],[Стовпець2]:[сайт]],11,0),"")</f>
        <v/>
      </c>
      <c r="L40" s="31" t="str">
        <f ca="1">IFERROR(VLOOKUP('Для друкування'!$B40,Таблиця5[[#All],[Стовпець2]:[сайт]],17,0),"")</f>
        <v/>
      </c>
      <c r="M40" s="33" t="str">
        <f ca="1">IFERROR(VLOOKUP('Для друкування'!$B40,Таблиця5[[#All],[Стовпець2]:[сайт]],16,0),"")</f>
        <v/>
      </c>
    </row>
    <row r="41" spans="1:13" ht="27.6" customHeight="1" x14ac:dyDescent="0.25">
      <c r="A41" s="30" t="str">
        <f ca="1">IFERROR(IF('Для друкування'!$B41="","",MAX($A$8:A40)+1),"")</f>
        <v/>
      </c>
      <c r="B41" s="31" t="str">
        <f t="array" aca="1" ref="B41" ca="1">IFERROR(INDEX(Таблиця5[Стовпець2],SMALL(IF(Таблиця5[Стовпець4]="Так",ROW(Таблиця5[Стовпець2])-20),'Таблиця для заповнення'!T53)),"")</f>
        <v/>
      </c>
      <c r="C41" s="32" t="str">
        <f ca="1">IFERROR(VLOOKUP(B41,Таблиця5[[Стовпець2]:[Стовпець18]],2,0),"")</f>
        <v/>
      </c>
      <c r="D41" s="32" t="str">
        <f ca="1">IFERROR(VLOOKUP(B41,Таблица4[[Прізвище,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1" s="32" t="str">
        <f ca="1">IFERROR(VLOOKUP('Для друкування'!$B41,Таблиця5[[#All],[Стовпець2]:[сайт]],13,0),"")</f>
        <v/>
      </c>
      <c r="F41" s="32" t="str">
        <f ca="1">IFERROR(VLOOKUP('Для друкування'!$B41,Таблиця5[[#All],[Стовпець2]:[сайт]],14,0),"")</f>
        <v/>
      </c>
      <c r="G41" s="32" t="str">
        <f ca="1">IFERROR(VLOOKUP('Для друкування'!$B41,Таблиця5[[#All],[Стовпець2]:[сайт]],15,0),"")</f>
        <v/>
      </c>
      <c r="H41" s="31" t="str">
        <f ca="1">IFERROR(VLOOKUP('Для друкування'!$B41,Таблиця5[[#All],[Стовпець2]:[сайт]],18,0),"")</f>
        <v/>
      </c>
      <c r="I41" s="32" t="str">
        <f ca="1">IFERROR(VLOOKUP('Для друкування'!$B41,Таблиця5[[#All],[Стовпець2]:[сайт]],5,0),"")</f>
        <v/>
      </c>
      <c r="J41" s="32" t="str">
        <f ca="1">IFERROR(VLOOKUP('Для друкування'!$B41,Таблиця5[[#All],[Стовпець2]:[сайт]],20,0),"")</f>
        <v/>
      </c>
      <c r="K41" s="32" t="str">
        <f ca="1">IFERROR(VLOOKUP('Для друкування'!$B41,Таблиця5[[#All],[Стовпець2]:[сайт]],11,0),"")</f>
        <v/>
      </c>
      <c r="L41" s="31" t="str">
        <f ca="1">IFERROR(VLOOKUP('Для друкування'!$B41,Таблиця5[[#All],[Стовпець2]:[сайт]],17,0),"")</f>
        <v/>
      </c>
      <c r="M41" s="33" t="str">
        <f ca="1">IFERROR(VLOOKUP('Для друкування'!$B41,Таблиця5[[#All],[Стовпець2]:[сайт]],16,0),"")</f>
        <v/>
      </c>
    </row>
    <row r="42" spans="1:13" ht="27.6" customHeight="1" x14ac:dyDescent="0.25">
      <c r="A42" s="30" t="str">
        <f ca="1">IFERROR(IF('Для друкування'!$B42="","",MAX($A$8:A41)+1),"")</f>
        <v/>
      </c>
      <c r="B42" s="31" t="str">
        <f t="array" aca="1" ref="B42" ca="1">IFERROR(INDEX(Таблиця5[Стовпець2],SMALL(IF(Таблиця5[Стовпець4]="Так",ROW(Таблиця5[Стовпець2])-20),'Таблиця для заповнення'!T54)),"")</f>
        <v/>
      </c>
      <c r="C42" s="32" t="str">
        <f ca="1">IFERROR(VLOOKUP(B42,Таблиця5[[Стовпець2]:[Стовпець18]],2,0),"")</f>
        <v/>
      </c>
      <c r="D42" s="32" t="str">
        <f ca="1">IFERROR(VLOOKUP(B42,Таблица4[[Прізвище,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2" s="32" t="str">
        <f ca="1">IFERROR(VLOOKUP('Для друкування'!$B42,Таблиця5[[#All],[Стовпець2]:[сайт]],13,0),"")</f>
        <v/>
      </c>
      <c r="F42" s="32" t="str">
        <f ca="1">IFERROR(VLOOKUP('Для друкування'!$B42,Таблиця5[[#All],[Стовпець2]:[сайт]],14,0),"")</f>
        <v/>
      </c>
      <c r="G42" s="32" t="str">
        <f ca="1">IFERROR(VLOOKUP('Для друкування'!$B42,Таблиця5[[#All],[Стовпець2]:[сайт]],15,0),"")</f>
        <v/>
      </c>
      <c r="H42" s="31" t="str">
        <f ca="1">IFERROR(VLOOKUP('Для друкування'!$B42,Таблиця5[[#All],[Стовпець2]:[сайт]],18,0),"")</f>
        <v/>
      </c>
      <c r="I42" s="32" t="str">
        <f ca="1">IFERROR(VLOOKUP('Для друкування'!$B42,Таблиця5[[#All],[Стовпець2]:[сайт]],5,0),"")</f>
        <v/>
      </c>
      <c r="J42" s="32" t="str">
        <f ca="1">IFERROR(VLOOKUP('Для друкування'!$B42,Таблиця5[[#All],[Стовпець2]:[сайт]],20,0),"")</f>
        <v/>
      </c>
      <c r="K42" s="32" t="str">
        <f ca="1">IFERROR(VLOOKUP('Для друкування'!$B42,Таблиця5[[#All],[Стовпець2]:[сайт]],11,0),"")</f>
        <v/>
      </c>
      <c r="L42" s="31" t="str">
        <f ca="1">IFERROR(VLOOKUP('Для друкування'!$B42,Таблиця5[[#All],[Стовпець2]:[сайт]],17,0),"")</f>
        <v/>
      </c>
      <c r="M42" s="33" t="str">
        <f ca="1">IFERROR(VLOOKUP('Для друкування'!$B42,Таблиця5[[#All],[Стовпець2]:[сайт]],16,0),"")</f>
        <v/>
      </c>
    </row>
    <row r="43" spans="1:13" ht="27.6" customHeight="1" x14ac:dyDescent="0.25">
      <c r="A43" s="30" t="str">
        <f ca="1">IFERROR(IF('Для друкування'!$B43="","",MAX($A$8:A42)+1),"")</f>
        <v/>
      </c>
      <c r="B43" s="31" t="str">
        <f t="array" aca="1" ref="B43" ca="1">IFERROR(INDEX(Таблиця5[Стовпець2],SMALL(IF(Таблиця5[Стовпець4]="Так",ROW(Таблиця5[Стовпець2])-20),'Таблиця для заповнення'!T55)),"")</f>
        <v/>
      </c>
      <c r="C43" s="32" t="str">
        <f ca="1">IFERROR(VLOOKUP(B43,Таблиця5[[Стовпець2]:[Стовпець18]],2,0),"")</f>
        <v/>
      </c>
      <c r="D43" s="32" t="str">
        <f ca="1">IFERROR(VLOOKUP(B43,Таблица4[[Прізвище,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3" s="32" t="str">
        <f ca="1">IFERROR(VLOOKUP('Для друкування'!$B43,Таблиця5[[#All],[Стовпець2]:[сайт]],13,0),"")</f>
        <v/>
      </c>
      <c r="F43" s="32" t="str">
        <f ca="1">IFERROR(VLOOKUP('Для друкування'!$B43,Таблиця5[[#All],[Стовпець2]:[сайт]],14,0),"")</f>
        <v/>
      </c>
      <c r="G43" s="32" t="str">
        <f ca="1">IFERROR(VLOOKUP('Для друкування'!$B43,Таблиця5[[#All],[Стовпець2]:[сайт]],15,0),"")</f>
        <v/>
      </c>
      <c r="H43" s="31" t="str">
        <f ca="1">IFERROR(VLOOKUP('Для друкування'!$B43,Таблиця5[[#All],[Стовпець2]:[сайт]],18,0),"")</f>
        <v/>
      </c>
      <c r="I43" s="32" t="str">
        <f ca="1">IFERROR(VLOOKUP('Для друкування'!$B43,Таблиця5[[#All],[Стовпець2]:[сайт]],5,0),"")</f>
        <v/>
      </c>
      <c r="J43" s="32" t="str">
        <f ca="1">IFERROR(VLOOKUP('Для друкування'!$B43,Таблиця5[[#All],[Стовпець2]:[сайт]],20,0),"")</f>
        <v/>
      </c>
      <c r="K43" s="32" t="str">
        <f ca="1">IFERROR(VLOOKUP('Для друкування'!$B43,Таблиця5[[#All],[Стовпець2]:[сайт]],11,0),"")</f>
        <v/>
      </c>
      <c r="L43" s="31" t="str">
        <f ca="1">IFERROR(VLOOKUP('Для друкування'!$B43,Таблиця5[[#All],[Стовпець2]:[сайт]],17,0),"")</f>
        <v/>
      </c>
      <c r="M43" s="33" t="str">
        <f ca="1">IFERROR(VLOOKUP('Для друкування'!$B43,Таблиця5[[#All],[Стовпець2]:[сайт]],16,0),"")</f>
        <v/>
      </c>
    </row>
    <row r="44" spans="1:13" ht="27.6" customHeight="1" x14ac:dyDescent="0.25">
      <c r="A44" s="30" t="str">
        <f ca="1">IFERROR(IF('Для друкування'!$B44="","",MAX($A$8:A43)+1),"")</f>
        <v/>
      </c>
      <c r="B44" s="31" t="str">
        <f t="array" aca="1" ref="B44" ca="1">IFERROR(INDEX(Таблиця5[Стовпець2],SMALL(IF(Таблиця5[Стовпець4]="Так",ROW(Таблиця5[Стовпець2])-20),'Таблиця для заповнення'!T56)),"")</f>
        <v/>
      </c>
      <c r="C44" s="32" t="str">
        <f ca="1">IFERROR(VLOOKUP(B44,Таблиця5[[Стовпець2]:[Стовпець18]],2,0),"")</f>
        <v/>
      </c>
      <c r="D44" s="32" t="str">
        <f ca="1">IFERROR(VLOOKUP(B44,Таблица4[[Прізвище,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4" s="32" t="str">
        <f ca="1">IFERROR(VLOOKUP('Для друкування'!$B44,Таблиця5[[#All],[Стовпець2]:[сайт]],13,0),"")</f>
        <v/>
      </c>
      <c r="F44" s="32" t="str">
        <f ca="1">IFERROR(VLOOKUP('Для друкування'!$B44,Таблиця5[[#All],[Стовпець2]:[сайт]],14,0),"")</f>
        <v/>
      </c>
      <c r="G44" s="32" t="str">
        <f ca="1">IFERROR(VLOOKUP('Для друкування'!$B44,Таблиця5[[#All],[Стовпець2]:[сайт]],15,0),"")</f>
        <v/>
      </c>
      <c r="H44" s="31" t="str">
        <f ca="1">IFERROR(VLOOKUP('Для друкування'!$B44,Таблиця5[[#All],[Стовпець2]:[сайт]],18,0),"")</f>
        <v/>
      </c>
      <c r="I44" s="32" t="str">
        <f ca="1">IFERROR(VLOOKUP('Для друкування'!$B44,Таблиця5[[#All],[Стовпець2]:[сайт]],5,0),"")</f>
        <v/>
      </c>
      <c r="J44" s="32" t="str">
        <f ca="1">IFERROR(VLOOKUP('Для друкування'!$B44,Таблиця5[[#All],[Стовпець2]:[сайт]],20,0),"")</f>
        <v/>
      </c>
      <c r="K44" s="32" t="str">
        <f ca="1">IFERROR(VLOOKUP('Для друкування'!$B44,Таблиця5[[#All],[Стовпець2]:[сайт]],11,0),"")</f>
        <v/>
      </c>
      <c r="L44" s="31" t="str">
        <f ca="1">IFERROR(VLOOKUP('Для друкування'!$B44,Таблиця5[[#All],[Стовпець2]:[сайт]],17,0),"")</f>
        <v/>
      </c>
      <c r="M44" s="33" t="str">
        <f ca="1">IFERROR(VLOOKUP('Для друкування'!$B44,Таблиця5[[#All],[Стовпець2]:[сайт]],16,0),"")</f>
        <v/>
      </c>
    </row>
    <row r="45" spans="1:13" ht="27.6" customHeight="1" x14ac:dyDescent="0.25">
      <c r="A45" s="30" t="str">
        <f ca="1">IFERROR(IF('Для друкування'!$B45="","",MAX($A$8:A44)+1),"")</f>
        <v/>
      </c>
      <c r="B45" s="31" t="str">
        <f t="array" aca="1" ref="B45" ca="1">IFERROR(INDEX(Таблиця5[Стовпець2],SMALL(IF(Таблиця5[Стовпець4]="Так",ROW(Таблиця5[Стовпець2])-20),'Таблиця для заповнення'!T57)),"")</f>
        <v/>
      </c>
      <c r="C45" s="32" t="str">
        <f ca="1">IFERROR(VLOOKUP(B45,Таблиця5[[Стовпець2]:[Стовпець18]],2,0),"")</f>
        <v/>
      </c>
      <c r="D45" s="32" t="str">
        <f ca="1">IFERROR(VLOOKUP(B45,Таблица4[[Прізвище,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5" s="32" t="str">
        <f ca="1">IFERROR(VLOOKUP('Для друкування'!$B45,Таблиця5[[#All],[Стовпець2]:[сайт]],13,0),"")</f>
        <v/>
      </c>
      <c r="F45" s="32" t="str">
        <f ca="1">IFERROR(VLOOKUP('Для друкування'!$B45,Таблиця5[[#All],[Стовпець2]:[сайт]],14,0),"")</f>
        <v/>
      </c>
      <c r="G45" s="32" t="str">
        <f ca="1">IFERROR(VLOOKUP('Для друкування'!$B45,Таблиця5[[#All],[Стовпець2]:[сайт]],15,0),"")</f>
        <v/>
      </c>
      <c r="H45" s="31" t="str">
        <f ca="1">IFERROR(VLOOKUP('Для друкування'!$B45,Таблиця5[[#All],[Стовпець2]:[сайт]],18,0),"")</f>
        <v/>
      </c>
      <c r="I45" s="32" t="str">
        <f ca="1">IFERROR(VLOOKUP('Для друкування'!$B45,Таблиця5[[#All],[Стовпець2]:[сайт]],5,0),"")</f>
        <v/>
      </c>
      <c r="J45" s="32" t="str">
        <f ca="1">IFERROR(VLOOKUP('Для друкування'!$B45,Таблиця5[[#All],[Стовпець2]:[сайт]],20,0),"")</f>
        <v/>
      </c>
      <c r="K45" s="32" t="str">
        <f ca="1">IFERROR(VLOOKUP('Для друкування'!$B45,Таблиця5[[#All],[Стовпець2]:[сайт]],11,0),"")</f>
        <v/>
      </c>
      <c r="L45" s="31" t="str">
        <f ca="1">IFERROR(VLOOKUP('Для друкування'!$B45,Таблиця5[[#All],[Стовпець2]:[сайт]],17,0),"")</f>
        <v/>
      </c>
      <c r="M45" s="33" t="str">
        <f ca="1">IFERROR(VLOOKUP('Для друкування'!$B45,Таблиця5[[#All],[Стовпець2]:[сайт]],16,0),"")</f>
        <v/>
      </c>
    </row>
    <row r="46" spans="1:13" ht="27.6" customHeight="1" x14ac:dyDescent="0.25">
      <c r="A46" s="30" t="str">
        <f ca="1">IFERROR(IF('Для друкування'!$B46="","",MAX($A$8:A45)+1),"")</f>
        <v/>
      </c>
      <c r="B46" s="31" t="str">
        <f t="array" aca="1" ref="B46" ca="1">IFERROR(INDEX(Таблиця5[Стовпець2],SMALL(IF(Таблиця5[Стовпець4]="Так",ROW(Таблиця5[Стовпець2])-20),'Таблиця для заповнення'!T58)),"")</f>
        <v/>
      </c>
      <c r="C46" s="32" t="str">
        <f ca="1">IFERROR(VLOOKUP(B46,Таблиця5[[Стовпець2]:[Стовпець18]],2,0),"")</f>
        <v/>
      </c>
      <c r="D46" s="32" t="str">
        <f ca="1">IFERROR(VLOOKUP(B46,Таблица4[[Прізвище,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6" s="32" t="str">
        <f ca="1">IFERROR(VLOOKUP('Для друкування'!$B46,Таблиця5[[#All],[Стовпець2]:[сайт]],13,0),"")</f>
        <v/>
      </c>
      <c r="F46" s="32" t="str">
        <f ca="1">IFERROR(VLOOKUP('Для друкування'!$B46,Таблиця5[[#All],[Стовпець2]:[сайт]],14,0),"")</f>
        <v/>
      </c>
      <c r="G46" s="32" t="str">
        <f ca="1">IFERROR(VLOOKUP('Для друкування'!$B46,Таблиця5[[#All],[Стовпець2]:[сайт]],15,0),"")</f>
        <v/>
      </c>
      <c r="H46" s="31" t="str">
        <f ca="1">IFERROR(VLOOKUP('Для друкування'!$B46,Таблиця5[[#All],[Стовпець2]:[сайт]],18,0),"")</f>
        <v/>
      </c>
      <c r="I46" s="32" t="str">
        <f ca="1">IFERROR(VLOOKUP('Для друкування'!$B46,Таблиця5[[#All],[Стовпець2]:[сайт]],5,0),"")</f>
        <v/>
      </c>
      <c r="J46" s="32" t="str">
        <f ca="1">IFERROR(VLOOKUP('Для друкування'!$B46,Таблиця5[[#All],[Стовпець2]:[сайт]],20,0),"")</f>
        <v/>
      </c>
      <c r="K46" s="32" t="str">
        <f ca="1">IFERROR(VLOOKUP('Для друкування'!$B46,Таблиця5[[#All],[Стовпець2]:[сайт]],11,0),"")</f>
        <v/>
      </c>
      <c r="L46" s="31" t="str">
        <f ca="1">IFERROR(VLOOKUP('Для друкування'!$B46,Таблиця5[[#All],[Стовпець2]:[сайт]],17,0),"")</f>
        <v/>
      </c>
      <c r="M46" s="33" t="str">
        <f ca="1">IFERROR(VLOOKUP('Для друкування'!$B46,Таблиця5[[#All],[Стовпець2]:[сайт]],16,0),"")</f>
        <v/>
      </c>
    </row>
    <row r="47" spans="1:13" ht="27.6" customHeight="1" x14ac:dyDescent="0.25">
      <c r="A47" s="30" t="str">
        <f ca="1">IFERROR(IF('Для друкування'!$B47="","",MAX($A$8:A46)+1),"")</f>
        <v/>
      </c>
      <c r="B47" s="31" t="str">
        <f t="array" aca="1" ref="B47" ca="1">IFERROR(INDEX(Таблиця5[Стовпець2],SMALL(IF(Таблиця5[Стовпець4]="Так",ROW(Таблиця5[Стовпець2])-20),'Таблиця для заповнення'!T59)),"")</f>
        <v/>
      </c>
      <c r="C47" s="32" t="str">
        <f ca="1">IFERROR(VLOOKUP(B47,Таблиця5[[Стовпець2]:[Стовпець18]],2,0),"")</f>
        <v/>
      </c>
      <c r="D47" s="32" t="str">
        <f ca="1">IFERROR(VLOOKUP(B47,Таблица4[[Прізвище,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7" s="32" t="str">
        <f ca="1">IFERROR(VLOOKUP('Для друкування'!$B47,Таблиця5[[#All],[Стовпець2]:[сайт]],13,0),"")</f>
        <v/>
      </c>
      <c r="F47" s="32" t="str">
        <f ca="1">IFERROR(VLOOKUP('Для друкування'!$B47,Таблиця5[[#All],[Стовпець2]:[сайт]],14,0),"")</f>
        <v/>
      </c>
      <c r="G47" s="32" t="str">
        <f ca="1">IFERROR(VLOOKUP('Для друкування'!$B47,Таблиця5[[#All],[Стовпець2]:[сайт]],15,0),"")</f>
        <v/>
      </c>
      <c r="H47" s="31" t="str">
        <f ca="1">IFERROR(VLOOKUP('Для друкування'!$B47,Таблиця5[[#All],[Стовпець2]:[сайт]],18,0),"")</f>
        <v/>
      </c>
      <c r="I47" s="32" t="str">
        <f ca="1">IFERROR(VLOOKUP('Для друкування'!$B47,Таблиця5[[#All],[Стовпець2]:[сайт]],5,0),"")</f>
        <v/>
      </c>
      <c r="J47" s="32" t="str">
        <f ca="1">IFERROR(VLOOKUP('Для друкування'!$B47,Таблиця5[[#All],[Стовпець2]:[сайт]],20,0),"")</f>
        <v/>
      </c>
      <c r="K47" s="32" t="str">
        <f ca="1">IFERROR(VLOOKUP('Для друкування'!$B47,Таблиця5[[#All],[Стовпець2]:[сайт]],11,0),"")</f>
        <v/>
      </c>
      <c r="L47" s="31" t="str">
        <f ca="1">IFERROR(VLOOKUP('Для друкування'!$B47,Таблиця5[[#All],[Стовпець2]:[сайт]],17,0),"")</f>
        <v/>
      </c>
      <c r="M47" s="33" t="str">
        <f ca="1">IFERROR(VLOOKUP('Для друкування'!$B47,Таблиця5[[#All],[Стовпець2]:[сайт]],16,0),"")</f>
        <v/>
      </c>
    </row>
    <row r="48" spans="1:13" ht="27.6" customHeight="1" x14ac:dyDescent="0.25">
      <c r="A48" s="30" t="str">
        <f ca="1">IFERROR(IF('Для друкування'!$B48="","",MAX($A$8:A47)+1),"")</f>
        <v/>
      </c>
      <c r="B48" s="31" t="str">
        <f t="array" aca="1" ref="B48" ca="1">IFERROR(INDEX(Таблиця5[Стовпець2],SMALL(IF(Таблиця5[Стовпець4]="Так",ROW(Таблиця5[Стовпець2])-20),'Таблиця для заповнення'!T60)),"")</f>
        <v/>
      </c>
      <c r="C48" s="32" t="str">
        <f ca="1">IFERROR(VLOOKUP(B48,Таблиця5[[Стовпець2]:[Стовпець18]],2,0),"")</f>
        <v/>
      </c>
      <c r="D48" s="32" t="str">
        <f ca="1">IFERROR(VLOOKUP(B48,Таблица4[[Прізвище,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8" s="32" t="str">
        <f ca="1">IFERROR(VLOOKUP('Для друкування'!$B48,Таблиця5[[#All],[Стовпець2]:[сайт]],13,0),"")</f>
        <v/>
      </c>
      <c r="F48" s="32" t="str">
        <f ca="1">IFERROR(VLOOKUP('Для друкування'!$B48,Таблиця5[[#All],[Стовпець2]:[сайт]],14,0),"")</f>
        <v/>
      </c>
      <c r="G48" s="32" t="str">
        <f ca="1">IFERROR(VLOOKUP('Для друкування'!$B48,Таблиця5[[#All],[Стовпець2]:[сайт]],15,0),"")</f>
        <v/>
      </c>
      <c r="H48" s="31" t="str">
        <f ca="1">IFERROR(VLOOKUP('Для друкування'!$B48,Таблиця5[[#All],[Стовпець2]:[сайт]],18,0),"")</f>
        <v/>
      </c>
      <c r="I48" s="32" t="str">
        <f ca="1">IFERROR(VLOOKUP('Для друкування'!$B48,Таблиця5[[#All],[Стовпець2]:[сайт]],5,0),"")</f>
        <v/>
      </c>
      <c r="J48" s="32" t="str">
        <f ca="1">IFERROR(VLOOKUP('Для друкування'!$B48,Таблиця5[[#All],[Стовпець2]:[сайт]],20,0),"")</f>
        <v/>
      </c>
      <c r="K48" s="32" t="str">
        <f ca="1">IFERROR(VLOOKUP('Для друкування'!$B48,Таблиця5[[#All],[Стовпець2]:[сайт]],11,0),"")</f>
        <v/>
      </c>
      <c r="L48" s="31" t="str">
        <f ca="1">IFERROR(VLOOKUP('Для друкування'!$B48,Таблиця5[[#All],[Стовпець2]:[сайт]],17,0),"")</f>
        <v/>
      </c>
      <c r="M48" s="33" t="str">
        <f ca="1">IFERROR(VLOOKUP('Для друкування'!$B48,Таблиця5[[#All],[Стовпець2]:[сайт]],16,0),"")</f>
        <v/>
      </c>
    </row>
    <row r="49" spans="1:13" ht="27.6" customHeight="1" x14ac:dyDescent="0.25">
      <c r="A49" s="30" t="str">
        <f ca="1">IFERROR(IF('Для друкування'!$B49="","",MAX($A$8:A48)+1),"")</f>
        <v/>
      </c>
      <c r="B49" s="31" t="str">
        <f t="array" aca="1" ref="B49" ca="1">IFERROR(INDEX(Таблиця5[Стовпець2],SMALL(IF(Таблиця5[Стовпець4]="Так",ROW(Таблиця5[Стовпець2])-20),'Таблиця для заповнення'!T61)),"")</f>
        <v/>
      </c>
      <c r="C49" s="32" t="str">
        <f ca="1">IFERROR(VLOOKUP(B49,Таблиця5[[Стовпець2]:[Стовпець18]],2,0),"")</f>
        <v/>
      </c>
      <c r="D49" s="32" t="str">
        <f ca="1">IFERROR(VLOOKUP(B49,Таблица4[[Прізвище,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49" s="32" t="str">
        <f ca="1">IFERROR(VLOOKUP('Для друкування'!$B49,Таблиця5[[#All],[Стовпець2]:[сайт]],13,0),"")</f>
        <v/>
      </c>
      <c r="F49" s="32" t="str">
        <f ca="1">IFERROR(VLOOKUP('Для друкування'!$B49,Таблиця5[[#All],[Стовпець2]:[сайт]],14,0),"")</f>
        <v/>
      </c>
      <c r="G49" s="32" t="str">
        <f ca="1">IFERROR(VLOOKUP('Для друкування'!$B49,Таблиця5[[#All],[Стовпець2]:[сайт]],15,0),"")</f>
        <v/>
      </c>
      <c r="H49" s="31" t="str">
        <f ca="1">IFERROR(VLOOKUP('Для друкування'!$B49,Таблиця5[[#All],[Стовпець2]:[сайт]],18,0),"")</f>
        <v/>
      </c>
      <c r="I49" s="32" t="str">
        <f ca="1">IFERROR(VLOOKUP('Для друкування'!$B49,Таблиця5[[#All],[Стовпець2]:[сайт]],5,0),"")</f>
        <v/>
      </c>
      <c r="J49" s="32" t="str">
        <f ca="1">IFERROR(VLOOKUP('Для друкування'!$B49,Таблиця5[[#All],[Стовпець2]:[сайт]],20,0),"")</f>
        <v/>
      </c>
      <c r="K49" s="32" t="str">
        <f ca="1">IFERROR(VLOOKUP('Для друкування'!$B49,Таблиця5[[#All],[Стовпець2]:[сайт]],11,0),"")</f>
        <v/>
      </c>
      <c r="L49" s="31" t="str">
        <f ca="1">IFERROR(VLOOKUP('Для друкування'!$B49,Таблиця5[[#All],[Стовпець2]:[сайт]],17,0),"")</f>
        <v/>
      </c>
      <c r="M49" s="33" t="str">
        <f ca="1">IFERROR(VLOOKUP('Для друкування'!$B49,Таблиця5[[#All],[Стовпець2]:[сайт]],16,0),"")</f>
        <v/>
      </c>
    </row>
    <row r="50" spans="1:13" ht="27.6" customHeight="1" x14ac:dyDescent="0.25">
      <c r="A50" s="30" t="str">
        <f ca="1">IFERROR(IF('Для друкування'!$B50="","",MAX($A$8:A49)+1),"")</f>
        <v/>
      </c>
      <c r="B50" s="31" t="str">
        <f t="array" aca="1" ref="B50" ca="1">IFERROR(INDEX(Таблиця5[Стовпець2],SMALL(IF(Таблиця5[Стовпець4]="Так",ROW(Таблиця5[Стовпець2])-20),'Таблиця для заповнення'!T62)),"")</f>
        <v/>
      </c>
      <c r="C50" s="32" t="str">
        <f ca="1">IFERROR(VLOOKUP(B50,Таблиця5[[Стовпець2]:[Стовпець18]],2,0),"")</f>
        <v/>
      </c>
      <c r="D50" s="32" t="str">
        <f ca="1">IFERROR(VLOOKUP(B50,Таблица4[[Прізвище,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0" s="32" t="str">
        <f ca="1">IFERROR(VLOOKUP('Для друкування'!$B50,Таблиця5[[#All],[Стовпець2]:[сайт]],13,0),"")</f>
        <v/>
      </c>
      <c r="F50" s="32" t="str">
        <f ca="1">IFERROR(VLOOKUP('Для друкування'!$B50,Таблиця5[[#All],[Стовпець2]:[сайт]],14,0),"")</f>
        <v/>
      </c>
      <c r="G50" s="32" t="str">
        <f ca="1">IFERROR(VLOOKUP('Для друкування'!$B50,Таблиця5[[#All],[Стовпець2]:[сайт]],15,0),"")</f>
        <v/>
      </c>
      <c r="H50" s="31" t="str">
        <f ca="1">IFERROR(VLOOKUP('Для друкування'!$B50,Таблиця5[[#All],[Стовпець2]:[сайт]],18,0),"")</f>
        <v/>
      </c>
      <c r="I50" s="32" t="str">
        <f ca="1">IFERROR(VLOOKUP('Для друкування'!$B50,Таблиця5[[#All],[Стовпець2]:[сайт]],5,0),"")</f>
        <v/>
      </c>
      <c r="J50" s="32" t="str">
        <f ca="1">IFERROR(VLOOKUP('Для друкування'!$B50,Таблиця5[[#All],[Стовпець2]:[сайт]],20,0),"")</f>
        <v/>
      </c>
      <c r="K50" s="32" t="str">
        <f ca="1">IFERROR(VLOOKUP('Для друкування'!$B50,Таблиця5[[#All],[Стовпець2]:[сайт]],11,0),"")</f>
        <v/>
      </c>
      <c r="L50" s="31" t="str">
        <f ca="1">IFERROR(VLOOKUP('Для друкування'!$B50,Таблиця5[[#All],[Стовпець2]:[сайт]],17,0),"")</f>
        <v/>
      </c>
      <c r="M50" s="33" t="str">
        <f ca="1">IFERROR(VLOOKUP('Для друкування'!$B50,Таблиця5[[#All],[Стовпець2]:[сайт]],16,0),"")</f>
        <v/>
      </c>
    </row>
    <row r="51" spans="1:13" ht="27.6" customHeight="1" x14ac:dyDescent="0.25">
      <c r="A51" s="30" t="str">
        <f ca="1">IFERROR(IF('Для друкування'!$B51="","",MAX($A$8:A50)+1),"")</f>
        <v/>
      </c>
      <c r="B51" s="31" t="str">
        <f t="array" aca="1" ref="B51" ca="1">IFERROR(INDEX(Таблиця5[Стовпець2],SMALL(IF(Таблиця5[Стовпець4]="Так",ROW(Таблиця5[Стовпець2])-20),'Таблиця для заповнення'!T63)),"")</f>
        <v/>
      </c>
      <c r="C51" s="32" t="str">
        <f ca="1">IFERROR(VLOOKUP(B51,Таблиця5[[Стовпець2]:[Стовпець18]],2,0),"")</f>
        <v/>
      </c>
      <c r="D51" s="32" t="str">
        <f ca="1">IFERROR(VLOOKUP(B51,Таблица4[[Прізвище,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1" s="32" t="str">
        <f ca="1">IFERROR(VLOOKUP('Для друкування'!$B51,Таблиця5[[#All],[Стовпець2]:[сайт]],13,0),"")</f>
        <v/>
      </c>
      <c r="F51" s="32" t="str">
        <f ca="1">IFERROR(VLOOKUP('Для друкування'!$B51,Таблиця5[[#All],[Стовпець2]:[сайт]],14,0),"")</f>
        <v/>
      </c>
      <c r="G51" s="32" t="str">
        <f ca="1">IFERROR(VLOOKUP('Для друкування'!$B51,Таблиця5[[#All],[Стовпець2]:[сайт]],15,0),"")</f>
        <v/>
      </c>
      <c r="H51" s="31" t="str">
        <f ca="1">IFERROR(VLOOKUP('Для друкування'!$B51,Таблиця5[[#All],[Стовпець2]:[сайт]],18,0),"")</f>
        <v/>
      </c>
      <c r="I51" s="32" t="str">
        <f ca="1">IFERROR(VLOOKUP('Для друкування'!$B51,Таблиця5[[#All],[Стовпець2]:[сайт]],5,0),"")</f>
        <v/>
      </c>
      <c r="J51" s="32" t="str">
        <f ca="1">IFERROR(VLOOKUP('Для друкування'!$B51,Таблиця5[[#All],[Стовпець2]:[сайт]],20,0),"")</f>
        <v/>
      </c>
      <c r="K51" s="32" t="str">
        <f ca="1">IFERROR(VLOOKUP('Для друкування'!$B51,Таблиця5[[#All],[Стовпець2]:[сайт]],11,0),"")</f>
        <v/>
      </c>
      <c r="L51" s="31" t="str">
        <f ca="1">IFERROR(VLOOKUP('Для друкування'!$B51,Таблиця5[[#All],[Стовпець2]:[сайт]],17,0),"")</f>
        <v/>
      </c>
      <c r="M51" s="33" t="str">
        <f ca="1">IFERROR(VLOOKUP('Для друкування'!$B51,Таблиця5[[#All],[Стовпець2]:[сайт]],16,0),"")</f>
        <v/>
      </c>
    </row>
    <row r="52" spans="1:13" ht="27.6" customHeight="1" x14ac:dyDescent="0.25">
      <c r="A52" s="30" t="str">
        <f ca="1">IFERROR(IF('Для друкування'!$B52="","",MAX($A$8:A51)+1),"")</f>
        <v/>
      </c>
      <c r="B52" s="31" t="str">
        <f t="array" aca="1" ref="B52" ca="1">IFERROR(INDEX(Таблиця5[Стовпець2],SMALL(IF(Таблиця5[Стовпець4]="Так",ROW(Таблиця5[Стовпець2])-20),'Таблиця для заповнення'!T64)),"")</f>
        <v/>
      </c>
      <c r="C52" s="32" t="str">
        <f ca="1">IFERROR(VLOOKUP(B52,Таблиця5[[Стовпець2]:[Стовпець18]],2,0),"")</f>
        <v/>
      </c>
      <c r="D52" s="32" t="str">
        <f ca="1">IFERROR(VLOOKUP(B52,Таблица4[[Прізвище,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2" s="32" t="str">
        <f ca="1">IFERROR(VLOOKUP('Для друкування'!$B52,Таблиця5[[#All],[Стовпець2]:[сайт]],13,0),"")</f>
        <v/>
      </c>
      <c r="F52" s="32" t="str">
        <f ca="1">IFERROR(VLOOKUP('Для друкування'!$B52,Таблиця5[[#All],[Стовпець2]:[сайт]],14,0),"")</f>
        <v/>
      </c>
      <c r="G52" s="32" t="str">
        <f ca="1">IFERROR(VLOOKUP('Для друкування'!$B52,Таблиця5[[#All],[Стовпець2]:[сайт]],15,0),"")</f>
        <v/>
      </c>
      <c r="H52" s="31" t="str">
        <f ca="1">IFERROR(VLOOKUP('Для друкування'!$B52,Таблиця5[[#All],[Стовпець2]:[сайт]],18,0),"")</f>
        <v/>
      </c>
      <c r="I52" s="32" t="str">
        <f ca="1">IFERROR(VLOOKUP('Для друкування'!$B52,Таблиця5[[#All],[Стовпець2]:[сайт]],5,0),"")</f>
        <v/>
      </c>
      <c r="J52" s="32" t="str">
        <f ca="1">IFERROR(VLOOKUP('Для друкування'!$B52,Таблиця5[[#All],[Стовпець2]:[сайт]],20,0),"")</f>
        <v/>
      </c>
      <c r="K52" s="32" t="str">
        <f ca="1">IFERROR(VLOOKUP('Для друкування'!$B52,Таблиця5[[#All],[Стовпець2]:[сайт]],11,0),"")</f>
        <v/>
      </c>
      <c r="L52" s="31" t="str">
        <f ca="1">IFERROR(VLOOKUP('Для друкування'!$B52,Таблиця5[[#All],[Стовпець2]:[сайт]],17,0),"")</f>
        <v/>
      </c>
      <c r="M52" s="33" t="str">
        <f ca="1">IFERROR(VLOOKUP('Для друкування'!$B52,Таблиця5[[#All],[Стовпець2]:[сайт]],16,0),"")</f>
        <v/>
      </c>
    </row>
    <row r="53" spans="1:13" ht="27.6" customHeight="1" x14ac:dyDescent="0.25">
      <c r="A53" s="100" t="str">
        <f ca="1">IFERROR(IF('Для друкування'!$B53="","",MAX($A$8:A52)+1),"")</f>
        <v/>
      </c>
      <c r="B53" s="102" t="str">
        <f t="array" aca="1" ref="B53" ca="1">IFERROR(INDEX(Таблиця5[Стовпець2],SMALL(IF(Таблиця5[Стовпець4]="Так",ROW(Таблиця5[Стовпець2])-20),'Таблиця для заповнення'!T65)),"")</f>
        <v/>
      </c>
      <c r="C53" s="38" t="str">
        <f ca="1">IFERROR(VLOOKUP(B53,Таблиця5[[Стовпець2]:[Стовпець18]],2,0),"")</f>
        <v/>
      </c>
      <c r="D53" s="38" t="str">
        <f ca="1">IFERROR(VLOOKUP(B53,Таблица4[[Прізвище, ім''я та по батькові (за наявності) фізичної особи або повне найменування юридичної особи ]:[Опис взаємозв’язку особи з заявником]],4,0),"")</f>
        <v/>
      </c>
      <c r="E53" s="38" t="str">
        <f ca="1">IFERROR(VLOOKUP('Для друкування'!$B53,Таблиця5[[#All],[Стовпець2]:[сайт]],13,0),"")</f>
        <v/>
      </c>
      <c r="F53" s="38" t="str">
        <f ca="1">IFERROR(VLOOKUP('Для друкування'!$B53,Таблиця5[[#All],[Стовпець2]:[сайт]],14,0),"")</f>
        <v/>
      </c>
      <c r="G53" s="38" t="str">
        <f ca="1">IFERROR(VLOOKUP('Для друкування'!$B53,Таблиця5[[#All],[Стовпець2]:[сайт]],15,0),"")</f>
        <v/>
      </c>
      <c r="H53" s="102" t="str">
        <f ca="1">IFERROR(VLOOKUP('Для друкування'!$B53,Таблиця5[[#All],[Стовпець2]:[сайт]],18,0),"")</f>
        <v/>
      </c>
      <c r="I53" s="38" t="str">
        <f ca="1">IFERROR(VLOOKUP('Для друкування'!$B53,Таблиця5[[#All],[Стовпець2]:[сайт]],5,0),"")</f>
        <v/>
      </c>
      <c r="J53" s="38" t="str">
        <f ca="1">IFERROR(VLOOKUP('Для друкування'!$B53,Таблиця5[[#All],[Стовпець2]:[сайт]],20,0),"")</f>
        <v/>
      </c>
      <c r="K53" s="38" t="str">
        <f ca="1">IFERROR(VLOOKUP('Для друкування'!$B53,Таблиця5[[#All],[Стовпець2]:[сайт]],11,0),"")</f>
        <v/>
      </c>
      <c r="L53" s="102" t="str">
        <f ca="1">IFERROR(VLOOKUP('Для друкування'!$B53,Таблиця5[[#All],[Стовпець2]:[сайт]],17,0),"")</f>
        <v/>
      </c>
      <c r="M53" s="39" t="str">
        <f ca="1">IFERROR(VLOOKUP('Для друкування'!$B53,Таблиця5[[#All],[Стовпець2]:[сайт]],16,0),"")</f>
        <v/>
      </c>
    </row>
    <row r="54" spans="1:13" s="59" customFormat="1" x14ac:dyDescent="0.25">
      <c r="B54" s="155" t="str">
        <f ca="1">'Таблиця для заповнення'!$AB$8</f>
        <v xml:space="preserve"> </v>
      </c>
      <c r="C54" s="155"/>
      <c r="D54" s="155"/>
      <c r="E54" s="77"/>
      <c r="F54" s="77"/>
      <c r="G54" s="77"/>
      <c r="I54" s="155"/>
      <c r="J54" s="155"/>
      <c r="L54" s="84" t="str">
        <f ca="1">'Таблиця для заповнення'!$AB$7</f>
        <v xml:space="preserve"> </v>
      </c>
      <c r="M54" s="61"/>
    </row>
    <row r="55" spans="1:13" s="60" customFormat="1" ht="43.5" customHeight="1" x14ac:dyDescent="0.25">
      <c r="B55" s="168" t="str">
        <f>'Для друкування'!B55</f>
        <v>Найменування посади / реквізити документа, на підставі якого діє відповідальна особа / уповноважений представник юридичної особи</v>
      </c>
      <c r="C55" s="168"/>
      <c r="D55" s="168"/>
      <c r="E55" s="113"/>
      <c r="F55" s="113"/>
      <c r="G55" s="113"/>
      <c r="I55" s="168" t="str">
        <f>'Для друкування'!I55</f>
        <v>Особистий підпис</v>
      </c>
      <c r="J55" s="168"/>
      <c r="L55" s="114" t="str">
        <f>'Для друкування'!L55</f>
        <v>Власне ім’я ПРІЗВИЩЕ</v>
      </c>
      <c r="M55" s="61"/>
    </row>
    <row r="56" spans="1:13" s="59" customFormat="1" x14ac:dyDescent="0.25">
      <c r="B56" s="160" t="str">
        <f ca="1">'Таблиця для заповнення'!$AB$14</f>
        <v xml:space="preserve"> </v>
      </c>
      <c r="C56" s="160"/>
      <c r="D56" s="160"/>
      <c r="E56" s="79"/>
      <c r="F56" s="79"/>
      <c r="G56" s="79"/>
      <c r="I56" s="161" t="str">
        <f ca="1">'Таблиця для заповнення'!$AB$11</f>
        <v xml:space="preserve"> </v>
      </c>
      <c r="J56" s="161"/>
      <c r="L56" s="84" t="str">
        <f ca="1">'Таблиця для заповнення'!$AB$12</f>
        <v xml:space="preserve"> </v>
      </c>
      <c r="M56" s="61"/>
    </row>
    <row r="57" spans="1:13" s="60" customFormat="1" x14ac:dyDescent="0.25">
      <c r="B57" s="168" t="str">
        <f>'Для друкування'!B57</f>
        <v>Дата</v>
      </c>
      <c r="C57" s="168"/>
      <c r="D57" s="168"/>
      <c r="E57" s="113"/>
      <c r="F57" s="113"/>
      <c r="G57" s="113"/>
      <c r="I57" s="168" t="str">
        <f>'Для друкування'!I57</f>
        <v>Прізвище та власне ім’я виконавця</v>
      </c>
      <c r="J57" s="168"/>
      <c r="L57" s="114" t="str">
        <f>'Для друкування'!L57</f>
        <v>Номер телефону виконавця</v>
      </c>
      <c r="M57" s="61"/>
    </row>
    <row r="58" spans="1:13" s="61" customFormat="1" x14ac:dyDescent="0.25"/>
    <row r="59" spans="1:13" x14ac:dyDescent="0.25">
      <c r="A59" s="171" t="str">
        <f>'Для друкування'!A60</f>
        <v>Відомості про власників істотної участі в надавачі послуг / заявнику</v>
      </c>
      <c r="B59" s="171"/>
      <c r="C59" s="171"/>
      <c r="D59" s="171"/>
      <c r="E59" s="171"/>
      <c r="F59" s="171"/>
      <c r="G59" s="171"/>
      <c r="H59" s="171"/>
      <c r="I59" s="115" t="s">
        <v>69</v>
      </c>
      <c r="J59" s="44" t="str">
        <f ca="1">'Таблиця для заповнення'!$AB$13</f>
        <v xml:space="preserve"> </v>
      </c>
      <c r="K59" s="116" t="s">
        <v>377</v>
      </c>
      <c r="L59" s="117"/>
      <c r="M59" s="105"/>
    </row>
    <row r="60" spans="1:13" x14ac:dyDescent="0.25">
      <c r="A60" s="61"/>
      <c r="H60" s="106"/>
      <c r="I60" s="73"/>
    </row>
    <row r="61" spans="1:13" x14ac:dyDescent="0.25">
      <c r="A61" s="107" t="s">
        <v>3</v>
      </c>
      <c r="I61" s="118"/>
    </row>
    <row r="62" spans="1:13" x14ac:dyDescent="0.25">
      <c r="A62" s="67" t="s">
        <v>378</v>
      </c>
      <c r="B62" s="148" t="str">
        <f ca="1">CONCATENATE('Таблиця для заповнення'!$AB$3," (код ",'Таблиця для заповнення'!$AB$4,")")</f>
        <v xml:space="preserve">  (код  )</v>
      </c>
      <c r="C62" s="148"/>
      <c r="D62" s="148"/>
      <c r="E62" s="148"/>
      <c r="F62" s="148"/>
      <c r="G62" s="148"/>
      <c r="H62" s="148"/>
      <c r="I62" s="148"/>
      <c r="J62" s="148"/>
      <c r="K62" s="148"/>
      <c r="L62" s="126" t="s">
        <v>409</v>
      </c>
      <c r="M62" s="61"/>
    </row>
    <row r="63" spans="1:13" x14ac:dyDescent="0.25">
      <c r="A63" s="169" t="str">
        <f>'Для друкування'!B63</f>
        <v>(повне найменування, код юридичної особи в Єдиному державному реєстрі юридичних осіб, фізичних осіб-підприємців та громадських формувань)</v>
      </c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69"/>
      <c r="M63" s="119"/>
    </row>
    <row r="64" spans="1:13" ht="23.25" customHeight="1" x14ac:dyDescent="0.25">
      <c r="A64" s="163" t="s">
        <v>15</v>
      </c>
      <c r="B64" s="163" t="str">
        <f>'Для друкування'!B64</f>
        <v>Прізвище, власне ім’я та по батькові або повне найменування</v>
      </c>
      <c r="C64" s="163"/>
      <c r="D64" s="163" t="str">
        <f>'Для друкування'!D64</f>
        <v>Тип особи</v>
      </c>
      <c r="E64" s="163" t="str">
        <f>'Для друкування'!E64</f>
        <v>Частка участі особи, %</v>
      </c>
      <c r="F64" s="163"/>
      <c r="G64" s="163"/>
      <c r="H64" s="164" t="s">
        <v>402</v>
      </c>
      <c r="I64" s="165"/>
      <c r="J64" s="165"/>
      <c r="K64" s="166"/>
      <c r="L64" s="163" t="str">
        <f>'Для друкування'!L64:L65</f>
        <v>Опис взаємозв’язку особи з юридичною особою</v>
      </c>
    </row>
    <row r="65" spans="1:12" ht="62.25" customHeight="1" x14ac:dyDescent="0.25">
      <c r="A65" s="173"/>
      <c r="B65" s="173"/>
      <c r="C65" s="173"/>
      <c r="D65" s="173"/>
      <c r="E65" s="120" t="str">
        <f>'Для друкування'!E65</f>
        <v>пряма</v>
      </c>
      <c r="F65" s="120" t="str">
        <f>'Для друкування'!F65</f>
        <v>опосередкована</v>
      </c>
      <c r="G65" s="120" t="str">
        <f>'Для друкування'!G65</f>
        <v>сукупна</v>
      </c>
      <c r="H65" s="108" t="str">
        <f>'Для друкування'!H65</f>
        <v>ідентифікаційний код / реєстраційний номер</v>
      </c>
      <c r="I65" s="108" t="str">
        <f>'Для друкування'!I65</f>
        <v>країна місцезнаходження / проживання</v>
      </c>
      <c r="J65" s="108" t="str">
        <f>'Для друкування'!J65</f>
        <v>адреса місцезнаходження / проживання</v>
      </c>
      <c r="K65" s="108" t="str">
        <f>'Для друкування'!K65</f>
        <v>громадянство</v>
      </c>
      <c r="L65" s="173"/>
    </row>
    <row r="66" spans="1:12" x14ac:dyDescent="0.25">
      <c r="A66" s="108" t="s">
        <v>22</v>
      </c>
      <c r="B66" s="121" t="s">
        <v>23</v>
      </c>
      <c r="C66" s="122" t="s">
        <v>88</v>
      </c>
      <c r="D66" s="123" t="s">
        <v>24</v>
      </c>
      <c r="E66" s="124" t="s">
        <v>30</v>
      </c>
      <c r="F66" s="124" t="s">
        <v>25</v>
      </c>
      <c r="G66" s="124" t="s">
        <v>26</v>
      </c>
      <c r="H66" s="124" t="s">
        <v>27</v>
      </c>
      <c r="I66" s="124" t="s">
        <v>28</v>
      </c>
      <c r="J66" s="124" t="s">
        <v>29</v>
      </c>
      <c r="K66" s="124" t="s">
        <v>31</v>
      </c>
      <c r="L66" s="125" t="s">
        <v>32</v>
      </c>
    </row>
    <row r="67" spans="1:12" ht="28.2" customHeight="1" x14ac:dyDescent="0.25">
      <c r="A67" s="31" t="str">
        <f ca="1">IF(B67="","",1)</f>
        <v/>
      </c>
      <c r="B67" s="74" t="str">
        <f t="array" aca="1" ref="B67" ca="1">IFERROR(INDEX(Таблиця5[Стовпець2],SMALL(IF(Таблиця5[Стовпець5]="Так",ROW(Таблиця5[Стовпець2])-20),'Таблиця для заповнення'!T21)),"")</f>
        <v/>
      </c>
      <c r="C67" s="75"/>
      <c r="D67" s="32" t="str">
        <f ca="1">IFERROR(VLOOKUP(B67,Таблиця5[[Стовпець2]:[Стовпець18]],2,0),"")</f>
        <v/>
      </c>
      <c r="E67" s="32" t="str">
        <f ca="1">IFERROR(VLOOKUP('Для друкування'!$B67,Таблиця5[[#All],[Стовпець2]:[сайт]],13,0),"")</f>
        <v/>
      </c>
      <c r="F67" s="32" t="str">
        <f ca="1">IFERROR(VLOOKUP('Для друкування'!$B67,Таблиця5[[#All],[Стовпець2]:[сайт]],14,0),"")</f>
        <v/>
      </c>
      <c r="G67" s="32" t="str">
        <f ca="1">IFERROR(VLOOKUP('Для друкування'!$B67,Таблиця5[[#All],[Стовпець2]:[сайт]],15,0),"")</f>
        <v/>
      </c>
      <c r="H67" s="31" t="str">
        <f ca="1">IFERROR(VLOOKUP('Для друкування'!$B67,Таблиця5[[#All],[Стовпець2]:[сайт]],18,0),"")</f>
        <v/>
      </c>
      <c r="I67" s="32" t="str">
        <f ca="1">IFERROR(VLOOKUP('Для друкування'!$B67,Таблиця5[[#All],[Стовпець2]:[сайт]],5,0),"")</f>
        <v/>
      </c>
      <c r="J67" s="32" t="str">
        <f ca="1">IFERROR(VLOOKUP('Для друкування'!$B67,Таблиця5[[#All],[Стовпець2]:[сайт]],20,0),"")</f>
        <v/>
      </c>
      <c r="K67" s="32" t="str">
        <f ca="1">IFERROR(VLOOKUP('Для друкування'!$B67,Таблиця5[[#All],[Стовпець2]:[сайт]],11,0),"")</f>
        <v/>
      </c>
      <c r="L67" s="33" t="str">
        <f ca="1">IFERROR(VLOOKUP('Для друкування'!$B67,Таблиця5[[#All],[Стовпець2]:[сайт]],17,0),"")</f>
        <v/>
      </c>
    </row>
    <row r="68" spans="1:12" ht="28.2" customHeight="1" x14ac:dyDescent="0.25">
      <c r="A68" s="31" t="str">
        <f ca="1">IF(Таблиця69[[#This Row],[2]]="","",MAX($A$66:A67)+1)</f>
        <v/>
      </c>
      <c r="B68" s="34" t="str">
        <f t="array" aca="1" ref="B68" ca="1">IFERROR(INDEX(Таблиця5[Стовпець2],SMALL(IF(Таблиця5[Стовпець5]="Так",ROW(Таблиця5[Стовпець2])-20),'Таблиця для заповнення'!T22)),"")</f>
        <v/>
      </c>
      <c r="C68" s="35"/>
      <c r="D68" s="32" t="str">
        <f ca="1">IFERROR(VLOOKUP(B68,Таблиця5[[Стовпець2]:[Стовпець18]],2,0),"")</f>
        <v/>
      </c>
      <c r="E68" s="32" t="str">
        <f ca="1">IFERROR(VLOOKUP('Для друкування'!$B68,Таблиця5[[#All],[Стовпець2]:[сайт]],13,0),"")</f>
        <v/>
      </c>
      <c r="F68" s="32" t="str">
        <f ca="1">IFERROR(VLOOKUP('Для друкування'!$B68,Таблиця5[[#All],[Стовпець2]:[сайт]],14,0),"")</f>
        <v/>
      </c>
      <c r="G68" s="32" t="str">
        <f ca="1">IFERROR(VLOOKUP('Для друкування'!$B68,Таблиця5[[#All],[Стовпець2]:[сайт]],15,0),"")</f>
        <v/>
      </c>
      <c r="H68" s="31" t="str">
        <f ca="1">IFERROR(VLOOKUP('Для друкування'!$B68,Таблиця5[[#All],[Стовпець2]:[сайт]],18,0),"")</f>
        <v/>
      </c>
      <c r="I68" s="32" t="str">
        <f ca="1">IFERROR(VLOOKUP('Для друкування'!$B68,Таблиця5[[#All],[Стовпець2]:[сайт]],5,0),"")</f>
        <v/>
      </c>
      <c r="J68" s="32" t="str">
        <f ca="1">IFERROR(VLOOKUP('Для друкування'!$B68,Таблиця5[[#All],[Стовпець2]:[сайт]],20,0),"")</f>
        <v/>
      </c>
      <c r="K68" s="32" t="str">
        <f ca="1">IFERROR(VLOOKUP('Для друкування'!$B68,Таблиця5[[#All],[Стовпець2]:[сайт]],11,0),"")</f>
        <v/>
      </c>
      <c r="L68" s="33" t="str">
        <f ca="1">IFERROR(VLOOKUP('Для друкування'!$B68,Таблиця5[[#All],[Стовпець2]:[сайт]],17,0),"")</f>
        <v/>
      </c>
    </row>
    <row r="69" spans="1:12" ht="28.2" customHeight="1" x14ac:dyDescent="0.25">
      <c r="A69" s="31" t="str">
        <f ca="1">IF(Таблиця69[[#This Row],[2]]="","",MAX($A$66:A68)+1)</f>
        <v/>
      </c>
      <c r="B69" s="34" t="str">
        <f t="array" aca="1" ref="B69" ca="1">IFERROR(INDEX(Таблиця5[Стовпець2],SMALL(IF(Таблиця5[Стовпець5]="Так",ROW(Таблиця5[Стовпець2])-20),'Таблиця для заповнення'!T23)),"")</f>
        <v/>
      </c>
      <c r="C69" s="35"/>
      <c r="D69" s="32" t="str">
        <f ca="1">IFERROR(VLOOKUP(B69,Таблиця5[[Стовпець2]:[Стовпець18]],2,0),"")</f>
        <v/>
      </c>
      <c r="E69" s="32" t="str">
        <f ca="1">IFERROR(VLOOKUP('Для друкування'!$B69,Таблиця5[[#All],[Стовпець2]:[сайт]],13,0),"")</f>
        <v/>
      </c>
      <c r="F69" s="32" t="str">
        <f ca="1">IFERROR(VLOOKUP('Для друкування'!$B69,Таблиця5[[#All],[Стовпець2]:[сайт]],14,0),"")</f>
        <v/>
      </c>
      <c r="G69" s="32" t="str">
        <f ca="1">IFERROR(VLOOKUP('Для друкування'!$B69,Таблиця5[[#All],[Стовпець2]:[сайт]],15,0),"")</f>
        <v/>
      </c>
      <c r="H69" s="31" t="str">
        <f ca="1">IFERROR(VLOOKUP('Для друкування'!$B69,Таблиця5[[#All],[Стовпець2]:[сайт]],18,0),"")</f>
        <v/>
      </c>
      <c r="I69" s="32" t="str">
        <f ca="1">IFERROR(VLOOKUP('Для друкування'!$B69,Таблиця5[[#All],[Стовпець2]:[сайт]],5,0),"")</f>
        <v/>
      </c>
      <c r="J69" s="32" t="str">
        <f ca="1">IFERROR(VLOOKUP('Для друкування'!$B69,Таблиця5[[#All],[Стовпець2]:[сайт]],20,0),"")</f>
        <v/>
      </c>
      <c r="K69" s="32" t="str">
        <f ca="1">IFERROR(VLOOKUP('Для друкування'!$B69,Таблиця5[[#All],[Стовпець2]:[сайт]],11,0),"")</f>
        <v/>
      </c>
      <c r="L69" s="33" t="str">
        <f ca="1">IFERROR(VLOOKUP('Для друкування'!$B69,Таблиця5[[#All],[Стовпець2]:[сайт]],17,0),"")</f>
        <v/>
      </c>
    </row>
    <row r="70" spans="1:12" ht="28.2" customHeight="1" x14ac:dyDescent="0.25">
      <c r="A70" s="31" t="str">
        <f ca="1">IF(Таблиця69[[#This Row],[2]]="","",MAX($A$66:A69)+1)</f>
        <v/>
      </c>
      <c r="B70" s="34" t="str">
        <f t="array" aca="1" ref="B70" ca="1">IFERROR(INDEX(Таблиця5[Стовпець2],SMALL(IF(Таблиця5[Стовпець5]="Так",ROW(Таблиця5[Стовпець2])-20),'Таблиця для заповнення'!T24)),"")</f>
        <v/>
      </c>
      <c r="C70" s="35"/>
      <c r="D70" s="32" t="str">
        <f ca="1">IFERROR(VLOOKUP(B70,Таблиця5[[Стовпець2]:[Стовпець18]],2,0),"")</f>
        <v/>
      </c>
      <c r="E70" s="32" t="str">
        <f ca="1">IFERROR(VLOOKUP('Для друкування'!$B70,Таблиця5[[#All],[Стовпець2]:[сайт]],13,0),"")</f>
        <v/>
      </c>
      <c r="F70" s="32" t="str">
        <f ca="1">IFERROR(VLOOKUP('Для друкування'!$B70,Таблиця5[[#All],[Стовпець2]:[сайт]],14,0),"")</f>
        <v/>
      </c>
      <c r="G70" s="32" t="str">
        <f ca="1">IFERROR(VLOOKUP('Для друкування'!$B70,Таблиця5[[#All],[Стовпець2]:[сайт]],15,0),"")</f>
        <v/>
      </c>
      <c r="H70" s="31" t="str">
        <f ca="1">IFERROR(VLOOKUP('Для друкування'!$B70,Таблиця5[[#All],[Стовпець2]:[сайт]],18,0),"")</f>
        <v/>
      </c>
      <c r="I70" s="32" t="str">
        <f ca="1">IFERROR(VLOOKUP('Для друкування'!$B70,Таблиця5[[#All],[Стовпець2]:[сайт]],5,0),"")</f>
        <v/>
      </c>
      <c r="J70" s="32" t="str">
        <f ca="1">IFERROR(VLOOKUP('Для друкування'!$B70,Таблиця5[[#All],[Стовпець2]:[сайт]],20,0),"")</f>
        <v/>
      </c>
      <c r="K70" s="32" t="str">
        <f ca="1">IFERROR(VLOOKUP('Для друкування'!$B70,Таблиця5[[#All],[Стовпець2]:[сайт]],11,0),"")</f>
        <v/>
      </c>
      <c r="L70" s="33" t="str">
        <f ca="1">IFERROR(VLOOKUP('Для друкування'!$B70,Таблиця5[[#All],[Стовпець2]:[сайт]],17,0),"")</f>
        <v/>
      </c>
    </row>
    <row r="71" spans="1:12" ht="28.2" customHeight="1" x14ac:dyDescent="0.25">
      <c r="A71" s="31" t="str">
        <f ca="1">IF(Таблиця69[[#This Row],[2]]="","",MAX($A$66:A70)+1)</f>
        <v/>
      </c>
      <c r="B71" s="34" t="str">
        <f t="array" aca="1" ref="B71" ca="1">IFERROR(INDEX(Таблиця5[Стовпець2],SMALL(IF(Таблиця5[Стовпець5]="Так",ROW(Таблиця5[Стовпець2])-20),'Таблиця для заповнення'!T25)),"")</f>
        <v/>
      </c>
      <c r="C71" s="35"/>
      <c r="D71" s="32" t="str">
        <f ca="1">IFERROR(VLOOKUP(B71,Таблиця5[[Стовпець2]:[Стовпець18]],2,0),"")</f>
        <v/>
      </c>
      <c r="E71" s="32" t="str">
        <f ca="1">IFERROR(VLOOKUP('Для друкування'!$B71,Таблиця5[[#All],[Стовпець2]:[сайт]],13,0),"")</f>
        <v/>
      </c>
      <c r="F71" s="32" t="str">
        <f ca="1">IFERROR(VLOOKUP('Для друкування'!$B71,Таблиця5[[#All],[Стовпець2]:[сайт]],14,0),"")</f>
        <v/>
      </c>
      <c r="G71" s="32" t="str">
        <f ca="1">IFERROR(VLOOKUP('Для друкування'!$B71,Таблиця5[[#All],[Стовпець2]:[сайт]],15,0),"")</f>
        <v/>
      </c>
      <c r="H71" s="31" t="str">
        <f ca="1">IFERROR(VLOOKUP('Для друкування'!$B71,Таблиця5[[#All],[Стовпець2]:[сайт]],18,0),"")</f>
        <v/>
      </c>
      <c r="I71" s="32" t="str">
        <f ca="1">IFERROR(VLOOKUP('Для друкування'!$B71,Таблиця5[[#All],[Стовпець2]:[сайт]],5,0),"")</f>
        <v/>
      </c>
      <c r="J71" s="32" t="str">
        <f ca="1">IFERROR(VLOOKUP('Для друкування'!$B71,Таблиця5[[#All],[Стовпець2]:[сайт]],20,0),"")</f>
        <v/>
      </c>
      <c r="K71" s="32" t="str">
        <f ca="1">IFERROR(VLOOKUP('Для друкування'!$B71,Таблиця5[[#All],[Стовпець2]:[сайт]],11,0),"")</f>
        <v/>
      </c>
      <c r="L71" s="33" t="str">
        <f ca="1">IFERROR(VLOOKUP('Для друкування'!$B71,Таблиця5[[#All],[Стовпець2]:[сайт]],17,0),"")</f>
        <v/>
      </c>
    </row>
    <row r="72" spans="1:12" ht="28.2" customHeight="1" x14ac:dyDescent="0.25">
      <c r="A72" s="31" t="str">
        <f ca="1">IF(Таблиця69[[#This Row],[2]]="","",MAX($A$66:A71)+1)</f>
        <v/>
      </c>
      <c r="B72" s="34" t="str">
        <f t="array" aca="1" ref="B72" ca="1">IFERROR(INDEX(Таблиця5[Стовпець2],SMALL(IF(Таблиця5[Стовпець5]="Так",ROW(Таблиця5[Стовпець2])-20),'Таблиця для заповнення'!T26)),"")</f>
        <v/>
      </c>
      <c r="C72" s="35"/>
      <c r="D72" s="32" t="str">
        <f ca="1">IFERROR(VLOOKUP(B72,Таблиця5[[Стовпець2]:[Стовпець18]],2,0),"")</f>
        <v/>
      </c>
      <c r="E72" s="32" t="str">
        <f ca="1">IFERROR(VLOOKUP('Для друкування'!$B72,Таблиця5[[#All],[Стовпець2]:[сайт]],13,0),"")</f>
        <v/>
      </c>
      <c r="F72" s="32" t="str">
        <f ca="1">IFERROR(VLOOKUP('Для друкування'!$B72,Таблиця5[[#All],[Стовпець2]:[сайт]],14,0),"")</f>
        <v/>
      </c>
      <c r="G72" s="32" t="str">
        <f ca="1">IFERROR(VLOOKUP('Для друкування'!$B72,Таблиця5[[#All],[Стовпець2]:[сайт]],15,0),"")</f>
        <v/>
      </c>
      <c r="H72" s="31" t="str">
        <f ca="1">IFERROR(VLOOKUP('Для друкування'!$B72,Таблиця5[[#All],[Стовпець2]:[сайт]],18,0),"")</f>
        <v/>
      </c>
      <c r="I72" s="32" t="str">
        <f ca="1">IFERROR(VLOOKUP('Для друкування'!$B72,Таблиця5[[#All],[Стовпець2]:[сайт]],5,0),"")</f>
        <v/>
      </c>
      <c r="J72" s="32" t="str">
        <f ca="1">IFERROR(VLOOKUP('Для друкування'!$B72,Таблиця5[[#All],[Стовпець2]:[сайт]],20,0),"")</f>
        <v/>
      </c>
      <c r="K72" s="32" t="str">
        <f ca="1">IFERROR(VLOOKUP('Для друкування'!$B72,Таблиця5[[#All],[Стовпець2]:[сайт]],11,0),"")</f>
        <v/>
      </c>
      <c r="L72" s="33" t="str">
        <f ca="1">IFERROR(VLOOKUP('Для друкування'!$B72,Таблиця5[[#All],[Стовпець2]:[сайт]],17,0),"")</f>
        <v/>
      </c>
    </row>
    <row r="73" spans="1:12" ht="28.2" customHeight="1" x14ac:dyDescent="0.25">
      <c r="A73" s="31" t="str">
        <f ca="1">IF(Таблиця69[[#This Row],[2]]="","",MAX($A$66:A72)+1)</f>
        <v/>
      </c>
      <c r="B73" s="34" t="str">
        <f t="array" aca="1" ref="B73" ca="1">IFERROR(INDEX(Таблиця5[Стовпець2],SMALL(IF(Таблиця5[Стовпець5]="Так",ROW(Таблиця5[Стовпець2])-20),'Таблиця для заповнення'!T27)),"")</f>
        <v/>
      </c>
      <c r="C73" s="35"/>
      <c r="D73" s="32" t="str">
        <f ca="1">IFERROR(VLOOKUP(B73,Таблиця5[[Стовпець2]:[Стовпець18]],2,0),"")</f>
        <v/>
      </c>
      <c r="E73" s="32" t="str">
        <f ca="1">IFERROR(VLOOKUP('Для друкування'!$B73,Таблиця5[[#All],[Стовпець2]:[сайт]],13,0),"")</f>
        <v/>
      </c>
      <c r="F73" s="32" t="str">
        <f ca="1">IFERROR(VLOOKUP('Для друкування'!$B73,Таблиця5[[#All],[Стовпець2]:[сайт]],14,0),"")</f>
        <v/>
      </c>
      <c r="G73" s="32" t="str">
        <f ca="1">IFERROR(VLOOKUP('Для друкування'!$B73,Таблиця5[[#All],[Стовпець2]:[сайт]],15,0),"")</f>
        <v/>
      </c>
      <c r="H73" s="31" t="str">
        <f ca="1">IFERROR(VLOOKUP('Для друкування'!$B73,Таблиця5[[#All],[Стовпець2]:[сайт]],18,0),"")</f>
        <v/>
      </c>
      <c r="I73" s="32" t="str">
        <f ca="1">IFERROR(VLOOKUP('Для друкування'!$B73,Таблиця5[[#All],[Стовпець2]:[сайт]],5,0),"")</f>
        <v/>
      </c>
      <c r="J73" s="32" t="str">
        <f ca="1">IFERROR(VLOOKUP('Для друкування'!$B73,Таблиця5[[#All],[Стовпець2]:[сайт]],20,0),"")</f>
        <v/>
      </c>
      <c r="K73" s="32" t="str">
        <f ca="1">IFERROR(VLOOKUP('Для друкування'!$B73,Таблиця5[[#All],[Стовпець2]:[сайт]],11,0),"")</f>
        <v/>
      </c>
      <c r="L73" s="33" t="str">
        <f ca="1">IFERROR(VLOOKUP('Для друкування'!$B73,Таблиця5[[#All],[Стовпець2]:[сайт]],17,0),"")</f>
        <v/>
      </c>
    </row>
    <row r="74" spans="1:12" ht="28.2" customHeight="1" x14ac:dyDescent="0.25">
      <c r="A74" s="31" t="str">
        <f ca="1">IF(Таблиця69[[#This Row],[2]]="","",MAX($A$66:A73)+1)</f>
        <v/>
      </c>
      <c r="B74" s="34" t="str">
        <f t="array" aca="1" ref="B74" ca="1">IFERROR(INDEX(Таблиця5[Стовпець2],SMALL(IF(Таблиця5[Стовпець5]="Так",ROW(Таблиця5[Стовпець2])-20),'Таблиця для заповнення'!T28)),"")</f>
        <v/>
      </c>
      <c r="C74" s="35"/>
      <c r="D74" s="32" t="str">
        <f ca="1">IFERROR(VLOOKUP(B74,Таблиця5[[Стовпець2]:[Стовпець18]],2,0),"")</f>
        <v/>
      </c>
      <c r="E74" s="32" t="str">
        <f ca="1">IFERROR(VLOOKUP('Для друкування'!$B74,Таблиця5[[#All],[Стовпець2]:[сайт]],13,0),"")</f>
        <v/>
      </c>
      <c r="F74" s="32" t="str">
        <f ca="1">IFERROR(VLOOKUP('Для друкування'!$B74,Таблиця5[[#All],[Стовпець2]:[сайт]],14,0),"")</f>
        <v/>
      </c>
      <c r="G74" s="32" t="str">
        <f ca="1">IFERROR(VLOOKUP('Для друкування'!$B74,Таблиця5[[#All],[Стовпець2]:[сайт]],15,0),"")</f>
        <v/>
      </c>
      <c r="H74" s="31" t="str">
        <f ca="1">IFERROR(VLOOKUP('Для друкування'!$B74,Таблиця5[[#All],[Стовпець2]:[сайт]],18,0),"")</f>
        <v/>
      </c>
      <c r="I74" s="32" t="str">
        <f ca="1">IFERROR(VLOOKUP('Для друкування'!$B74,Таблиця5[[#All],[Стовпець2]:[сайт]],5,0),"")</f>
        <v/>
      </c>
      <c r="J74" s="32" t="str">
        <f ca="1">IFERROR(VLOOKUP('Для друкування'!$B74,Таблиця5[[#All],[Стовпець2]:[сайт]],20,0),"")</f>
        <v/>
      </c>
      <c r="K74" s="32" t="str">
        <f ca="1">IFERROR(VLOOKUP('Для друкування'!$B74,Таблиця5[[#All],[Стовпець2]:[сайт]],11,0),"")</f>
        <v/>
      </c>
      <c r="L74" s="33" t="str">
        <f ca="1">IFERROR(VLOOKUP('Для друкування'!$B74,Таблиця5[[#All],[Стовпець2]:[сайт]],17,0),"")</f>
        <v/>
      </c>
    </row>
    <row r="75" spans="1:12" ht="28.2" customHeight="1" x14ac:dyDescent="0.25">
      <c r="A75" s="31" t="str">
        <f ca="1">IF(Таблиця69[[#This Row],[2]]="","",MAX($A$66:A74)+1)</f>
        <v/>
      </c>
      <c r="B75" s="34" t="str">
        <f t="array" aca="1" ref="B75" ca="1">IFERROR(INDEX(Таблиця5[Стовпець2],SMALL(IF(Таблиця5[Стовпець5]="Так",ROW(Таблиця5[Стовпець2])-20),'Таблиця для заповнення'!T29)),"")</f>
        <v/>
      </c>
      <c r="C75" s="35"/>
      <c r="D75" s="32" t="str">
        <f ca="1">IFERROR(VLOOKUP(B75,Таблиця5[[Стовпець2]:[Стовпець18]],2,0),"")</f>
        <v/>
      </c>
      <c r="E75" s="32" t="str">
        <f ca="1">IFERROR(VLOOKUP('Для друкування'!$B75,Таблиця5[[#All],[Стовпець2]:[сайт]],13,0),"")</f>
        <v/>
      </c>
      <c r="F75" s="32" t="str">
        <f ca="1">IFERROR(VLOOKUP('Для друкування'!$B75,Таблиця5[[#All],[Стовпець2]:[сайт]],14,0),"")</f>
        <v/>
      </c>
      <c r="G75" s="32" t="str">
        <f ca="1">IFERROR(VLOOKUP('Для друкування'!$B75,Таблиця5[[#All],[Стовпець2]:[сайт]],15,0),"")</f>
        <v/>
      </c>
      <c r="H75" s="31" t="str">
        <f ca="1">IFERROR(VLOOKUP('Для друкування'!$B75,Таблиця5[[#All],[Стовпець2]:[сайт]],18,0),"")</f>
        <v/>
      </c>
      <c r="I75" s="32" t="str">
        <f ca="1">IFERROR(VLOOKUP('Для друкування'!$B75,Таблиця5[[#All],[Стовпець2]:[сайт]],5,0),"")</f>
        <v/>
      </c>
      <c r="J75" s="32" t="str">
        <f ca="1">IFERROR(VLOOKUP('Для друкування'!$B75,Таблиця5[[#All],[Стовпець2]:[сайт]],20,0),"")</f>
        <v/>
      </c>
      <c r="K75" s="32" t="str">
        <f ca="1">IFERROR(VLOOKUP('Для друкування'!$B75,Таблиця5[[#All],[Стовпець2]:[сайт]],11,0),"")</f>
        <v/>
      </c>
      <c r="L75" s="33" t="str">
        <f ca="1">IFERROR(VLOOKUP('Для друкування'!$B75,Таблиця5[[#All],[Стовпець2]:[сайт]],17,0),"")</f>
        <v/>
      </c>
    </row>
    <row r="76" spans="1:12" ht="28.2" customHeight="1" x14ac:dyDescent="0.25">
      <c r="A76" s="31" t="str">
        <f ca="1">IF(Таблиця69[[#This Row],[2]]="","",MAX($A$66:A75)+1)</f>
        <v/>
      </c>
      <c r="B76" s="34" t="str">
        <f t="array" aca="1" ref="B76" ca="1">IFERROR(INDEX(Таблиця5[Стовпець2],SMALL(IF(Таблиця5[Стовпець5]="Так",ROW(Таблиця5[Стовпець2])-20),'Таблиця для заповнення'!T30)),"")</f>
        <v/>
      </c>
      <c r="C76" s="35"/>
      <c r="D76" s="32" t="str">
        <f ca="1">IFERROR(VLOOKUP(B76,Таблиця5[[Стовпець2]:[Стовпець18]],2,0),"")</f>
        <v/>
      </c>
      <c r="E76" s="32" t="str">
        <f ca="1">IFERROR(VLOOKUP('Для друкування'!$B76,Таблиця5[[#All],[Стовпець2]:[сайт]],13,0),"")</f>
        <v/>
      </c>
      <c r="F76" s="32" t="str">
        <f ca="1">IFERROR(VLOOKUP('Для друкування'!$B76,Таблиця5[[#All],[Стовпець2]:[сайт]],14,0),"")</f>
        <v/>
      </c>
      <c r="G76" s="32" t="str">
        <f ca="1">IFERROR(VLOOKUP('Для друкування'!$B76,Таблиця5[[#All],[Стовпець2]:[сайт]],15,0),"")</f>
        <v/>
      </c>
      <c r="H76" s="31" t="str">
        <f ca="1">IFERROR(VLOOKUP('Для друкування'!$B76,Таблиця5[[#All],[Стовпець2]:[сайт]],18,0),"")</f>
        <v/>
      </c>
      <c r="I76" s="32" t="str">
        <f ca="1">IFERROR(VLOOKUP('Для друкування'!$B76,Таблиця5[[#All],[Стовпець2]:[сайт]],5,0),"")</f>
        <v/>
      </c>
      <c r="J76" s="32" t="str">
        <f ca="1">IFERROR(VLOOKUP('Для друкування'!$B76,Таблиця5[[#All],[Стовпець2]:[сайт]],20,0),"")</f>
        <v/>
      </c>
      <c r="K76" s="32" t="str">
        <f ca="1">IFERROR(VLOOKUP('Для друкування'!$B76,Таблиця5[[#All],[Стовпець2]:[сайт]],11,0),"")</f>
        <v/>
      </c>
      <c r="L76" s="33" t="str">
        <f ca="1">IFERROR(VLOOKUP('Для друкування'!$B76,Таблиця5[[#All],[Стовпець2]:[сайт]],17,0),"")</f>
        <v/>
      </c>
    </row>
    <row r="77" spans="1:12" ht="28.2" customHeight="1" x14ac:dyDescent="0.25">
      <c r="A77" s="31" t="str">
        <f ca="1">IF(Таблиця69[[#This Row],[2]]="","",MAX($A$66:A76)+1)</f>
        <v/>
      </c>
      <c r="B77" s="34" t="str">
        <f t="array" aca="1" ref="B77" ca="1">IFERROR(INDEX(Таблиця5[Стовпець2],SMALL(IF(Таблиця5[Стовпець5]="Так",ROW(Таблиця5[Стовпець2])-20),'Таблиця для заповнення'!T31)),"")</f>
        <v/>
      </c>
      <c r="C77" s="35"/>
      <c r="D77" s="32" t="str">
        <f ca="1">IFERROR(VLOOKUP(B77,Таблиця5[[Стовпець2]:[Стовпець18]],2,0),"")</f>
        <v/>
      </c>
      <c r="E77" s="32" t="str">
        <f ca="1">IFERROR(VLOOKUP('Для друкування'!$B77,Таблиця5[[#All],[Стовпець2]:[сайт]],13,0),"")</f>
        <v/>
      </c>
      <c r="F77" s="32" t="str">
        <f ca="1">IFERROR(VLOOKUP('Для друкування'!$B77,Таблиця5[[#All],[Стовпець2]:[сайт]],14,0),"")</f>
        <v/>
      </c>
      <c r="G77" s="32" t="str">
        <f ca="1">IFERROR(VLOOKUP('Для друкування'!$B77,Таблиця5[[#All],[Стовпець2]:[сайт]],15,0),"")</f>
        <v/>
      </c>
      <c r="H77" s="31" t="str">
        <f ca="1">IFERROR(VLOOKUP('Для друкування'!$B77,Таблиця5[[#All],[Стовпець2]:[сайт]],18,0),"")</f>
        <v/>
      </c>
      <c r="I77" s="32" t="str">
        <f ca="1">IFERROR(VLOOKUP('Для друкування'!$B77,Таблиця5[[#All],[Стовпець2]:[сайт]],5,0),"")</f>
        <v/>
      </c>
      <c r="J77" s="32" t="str">
        <f ca="1">IFERROR(VLOOKUP('Для друкування'!$B77,Таблиця5[[#All],[Стовпець2]:[сайт]],20,0),"")</f>
        <v/>
      </c>
      <c r="K77" s="32" t="str">
        <f ca="1">IFERROR(VLOOKUP('Для друкування'!$B77,Таблиця5[[#All],[Стовпець2]:[сайт]],11,0),"")</f>
        <v/>
      </c>
      <c r="L77" s="33" t="str">
        <f ca="1">IFERROR(VLOOKUP('Для друкування'!$B77,Таблиця5[[#All],[Стовпець2]:[сайт]],17,0),"")</f>
        <v/>
      </c>
    </row>
    <row r="78" spans="1:12" ht="28.2" customHeight="1" x14ac:dyDescent="0.25">
      <c r="A78" s="31" t="str">
        <f ca="1">IF(Таблиця69[[#This Row],[2]]="","",MAX($A$66:A77)+1)</f>
        <v/>
      </c>
      <c r="B78" s="34" t="str">
        <f t="array" aca="1" ref="B78" ca="1">IFERROR(INDEX(Таблиця5[Стовпець2],SMALL(IF(Таблиця5[Стовпець5]="Так",ROW(Таблиця5[Стовпець2])-20),'Таблиця для заповнення'!T32)),"")</f>
        <v/>
      </c>
      <c r="C78" s="35"/>
      <c r="D78" s="32" t="str">
        <f ca="1">IFERROR(VLOOKUP(B78,Таблиця5[[Стовпець2]:[Стовпець18]],2,0),"")</f>
        <v/>
      </c>
      <c r="E78" s="32" t="str">
        <f ca="1">IFERROR(VLOOKUP('Для друкування'!$B78,Таблиця5[[#All],[Стовпець2]:[сайт]],13,0),"")</f>
        <v/>
      </c>
      <c r="F78" s="32" t="str">
        <f ca="1">IFERROR(VLOOKUP('Для друкування'!$B78,Таблиця5[[#All],[Стовпець2]:[сайт]],14,0),"")</f>
        <v/>
      </c>
      <c r="G78" s="32" t="str">
        <f ca="1">IFERROR(VLOOKUP('Для друкування'!$B78,Таблиця5[[#All],[Стовпець2]:[сайт]],15,0),"")</f>
        <v/>
      </c>
      <c r="H78" s="31" t="str">
        <f ca="1">IFERROR(VLOOKUP('Для друкування'!$B78,Таблиця5[[#All],[Стовпець2]:[сайт]],18,0),"")</f>
        <v/>
      </c>
      <c r="I78" s="32" t="str">
        <f ca="1">IFERROR(VLOOKUP('Для друкування'!$B78,Таблиця5[[#All],[Стовпець2]:[сайт]],5,0),"")</f>
        <v/>
      </c>
      <c r="J78" s="32" t="str">
        <f ca="1">IFERROR(VLOOKUP('Для друкування'!$B78,Таблиця5[[#All],[Стовпець2]:[сайт]],20,0),"")</f>
        <v/>
      </c>
      <c r="K78" s="32" t="str">
        <f ca="1">IFERROR(VLOOKUP('Для друкування'!$B78,Таблиця5[[#All],[Стовпець2]:[сайт]],11,0),"")</f>
        <v/>
      </c>
      <c r="L78" s="33" t="str">
        <f ca="1">IFERROR(VLOOKUP('Для друкування'!$B78,Таблиця5[[#All],[Стовпець2]:[сайт]],17,0),"")</f>
        <v/>
      </c>
    </row>
    <row r="79" spans="1:12" ht="28.2" customHeight="1" x14ac:dyDescent="0.25">
      <c r="A79" s="31" t="str">
        <f ca="1">IF(Таблиця69[[#This Row],[2]]="","",MAX($A$66:A78)+1)</f>
        <v/>
      </c>
      <c r="B79" s="34" t="str">
        <f t="array" aca="1" ref="B79" ca="1">IFERROR(INDEX(Таблиця5[Стовпець2],SMALL(IF(Таблиця5[Стовпець5]="Так",ROW(Таблиця5[Стовпець2])-20),'Таблиця для заповнення'!T33)),"")</f>
        <v/>
      </c>
      <c r="C79" s="35"/>
      <c r="D79" s="32" t="str">
        <f ca="1">IFERROR(VLOOKUP(B79,Таблиця5[[Стовпець2]:[Стовпець18]],2,0),"")</f>
        <v/>
      </c>
      <c r="E79" s="32" t="str">
        <f ca="1">IFERROR(VLOOKUP('Для друкування'!$B79,Таблиця5[[#All],[Стовпець2]:[сайт]],13,0),"")</f>
        <v/>
      </c>
      <c r="F79" s="32" t="str">
        <f ca="1">IFERROR(VLOOKUP('Для друкування'!$B79,Таблиця5[[#All],[Стовпець2]:[сайт]],14,0),"")</f>
        <v/>
      </c>
      <c r="G79" s="32" t="str">
        <f ca="1">IFERROR(VLOOKUP('Для друкування'!$B79,Таблиця5[[#All],[Стовпець2]:[сайт]],15,0),"")</f>
        <v/>
      </c>
      <c r="H79" s="31" t="str">
        <f ca="1">IFERROR(VLOOKUP('Для друкування'!$B79,Таблиця5[[#All],[Стовпець2]:[сайт]],18,0),"")</f>
        <v/>
      </c>
      <c r="I79" s="32" t="str">
        <f ca="1">IFERROR(VLOOKUP('Для друкування'!$B79,Таблиця5[[#All],[Стовпець2]:[сайт]],5,0),"")</f>
        <v/>
      </c>
      <c r="J79" s="32" t="str">
        <f ca="1">IFERROR(VLOOKUP('Для друкування'!$B79,Таблиця5[[#All],[Стовпець2]:[сайт]],20,0),"")</f>
        <v/>
      </c>
      <c r="K79" s="32" t="str">
        <f ca="1">IFERROR(VLOOKUP('Для друкування'!$B79,Таблиця5[[#All],[Стовпець2]:[сайт]],11,0),"")</f>
        <v/>
      </c>
      <c r="L79" s="33" t="str">
        <f ca="1">IFERROR(VLOOKUP('Для друкування'!$B79,Таблиця5[[#All],[Стовпець2]:[сайт]],17,0),"")</f>
        <v/>
      </c>
    </row>
    <row r="80" spans="1:12" ht="28.2" customHeight="1" x14ac:dyDescent="0.25">
      <c r="A80" s="31" t="str">
        <f ca="1">IF(Таблиця69[[#This Row],[2]]="","",MAX($A$66:A79)+1)</f>
        <v/>
      </c>
      <c r="B80" s="34" t="str">
        <f t="array" aca="1" ref="B80" ca="1">IFERROR(INDEX(Таблиця5[Стовпець2],SMALL(IF(Таблиця5[Стовпець5]="Так",ROW(Таблиця5[Стовпець2])-20),'Таблиця для заповнення'!T34)),"")</f>
        <v/>
      </c>
      <c r="C80" s="35"/>
      <c r="D80" s="32" t="str">
        <f ca="1">IFERROR(VLOOKUP(B80,Таблиця5[[Стовпець2]:[Стовпець18]],2,0),"")</f>
        <v/>
      </c>
      <c r="E80" s="32" t="str">
        <f ca="1">IFERROR(VLOOKUP('Для друкування'!$B80,Таблиця5[[#All],[Стовпець2]:[сайт]],13,0),"")</f>
        <v/>
      </c>
      <c r="F80" s="32" t="str">
        <f ca="1">IFERROR(VLOOKUP('Для друкування'!$B80,Таблиця5[[#All],[Стовпець2]:[сайт]],14,0),"")</f>
        <v/>
      </c>
      <c r="G80" s="32" t="str">
        <f ca="1">IFERROR(VLOOKUP('Для друкування'!$B80,Таблиця5[[#All],[Стовпець2]:[сайт]],15,0),"")</f>
        <v/>
      </c>
      <c r="H80" s="31" t="str">
        <f ca="1">IFERROR(VLOOKUP('Для друкування'!$B80,Таблиця5[[#All],[Стовпець2]:[сайт]],18,0),"")</f>
        <v/>
      </c>
      <c r="I80" s="32" t="str">
        <f ca="1">IFERROR(VLOOKUP('Для друкування'!$B80,Таблиця5[[#All],[Стовпець2]:[сайт]],5,0),"")</f>
        <v/>
      </c>
      <c r="J80" s="32" t="str">
        <f ca="1">IFERROR(VLOOKUP('Для друкування'!$B80,Таблиця5[[#All],[Стовпець2]:[сайт]],20,0),"")</f>
        <v/>
      </c>
      <c r="K80" s="32" t="str">
        <f ca="1">IFERROR(VLOOKUP('Для друкування'!$B80,Таблиця5[[#All],[Стовпець2]:[сайт]],11,0),"")</f>
        <v/>
      </c>
      <c r="L80" s="33" t="str">
        <f ca="1">IFERROR(VLOOKUP('Для друкування'!$B80,Таблиця5[[#All],[Стовпець2]:[сайт]],17,0),"")</f>
        <v/>
      </c>
    </row>
    <row r="81" spans="1:12" ht="28.2" customHeight="1" x14ac:dyDescent="0.25">
      <c r="A81" s="31" t="str">
        <f ca="1">IF(Таблиця69[[#This Row],[2]]="","",MAX($A$66:A80)+1)</f>
        <v/>
      </c>
      <c r="B81" s="34" t="str">
        <f t="array" aca="1" ref="B81" ca="1">IFERROR(INDEX(Таблиця5[Стовпець2],SMALL(IF(Таблиця5[Стовпець5]="Так",ROW(Таблиця5[Стовпець2])-20),'Таблиця для заповнення'!T35)),"")</f>
        <v/>
      </c>
      <c r="C81" s="35"/>
      <c r="D81" s="32" t="str">
        <f ca="1">IFERROR(VLOOKUP(B81,Таблиця5[[Стовпець2]:[Стовпець18]],2,0),"")</f>
        <v/>
      </c>
      <c r="E81" s="32" t="str">
        <f ca="1">IFERROR(VLOOKUP('Для друкування'!$B81,Таблиця5[[#All],[Стовпець2]:[сайт]],13,0),"")</f>
        <v/>
      </c>
      <c r="F81" s="32" t="str">
        <f ca="1">IFERROR(VLOOKUP('Для друкування'!$B81,Таблиця5[[#All],[Стовпець2]:[сайт]],14,0),"")</f>
        <v/>
      </c>
      <c r="G81" s="32" t="str">
        <f ca="1">IFERROR(VLOOKUP('Для друкування'!$B81,Таблиця5[[#All],[Стовпець2]:[сайт]],15,0),"")</f>
        <v/>
      </c>
      <c r="H81" s="31" t="str">
        <f ca="1">IFERROR(VLOOKUP('Для друкування'!$B81,Таблиця5[[#All],[Стовпець2]:[сайт]],18,0),"")</f>
        <v/>
      </c>
      <c r="I81" s="32" t="str">
        <f ca="1">IFERROR(VLOOKUP('Для друкування'!$B81,Таблиця5[[#All],[Стовпець2]:[сайт]],5,0),"")</f>
        <v/>
      </c>
      <c r="J81" s="32" t="str">
        <f ca="1">IFERROR(VLOOKUP('Для друкування'!$B81,Таблиця5[[#All],[Стовпець2]:[сайт]],20,0),"")</f>
        <v/>
      </c>
      <c r="K81" s="32" t="str">
        <f ca="1">IFERROR(VLOOKUP('Для друкування'!$B81,Таблиця5[[#All],[Стовпець2]:[сайт]],11,0),"")</f>
        <v/>
      </c>
      <c r="L81" s="33" t="str">
        <f ca="1">IFERROR(VLOOKUP('Для друкування'!$B81,Таблиця5[[#All],[Стовпець2]:[сайт]],17,0),"")</f>
        <v/>
      </c>
    </row>
    <row r="82" spans="1:12" ht="28.2" customHeight="1" x14ac:dyDescent="0.25">
      <c r="A82" s="31" t="str">
        <f ca="1">IF(Таблиця69[[#This Row],[2]]="","",MAX($A$66:A81)+1)</f>
        <v/>
      </c>
      <c r="B82" s="34" t="str">
        <f t="array" aca="1" ref="B82" ca="1">IFERROR(INDEX(Таблиця5[Стовпець2],SMALL(IF(Таблиця5[Стовпець5]="Так",ROW(Таблиця5[Стовпець2])-20),'Таблиця для заповнення'!T36)),"")</f>
        <v/>
      </c>
      <c r="C82" s="35"/>
      <c r="D82" s="32" t="str">
        <f ca="1">IFERROR(VLOOKUP(B82,Таблиця5[[Стовпець2]:[Стовпець18]],2,0),"")</f>
        <v/>
      </c>
      <c r="E82" s="32" t="str">
        <f ca="1">IFERROR(VLOOKUP('Для друкування'!$B82,Таблиця5[[#All],[Стовпець2]:[сайт]],13,0),"")</f>
        <v/>
      </c>
      <c r="F82" s="32" t="str">
        <f ca="1">IFERROR(VLOOKUP('Для друкування'!$B82,Таблиця5[[#All],[Стовпець2]:[сайт]],14,0),"")</f>
        <v/>
      </c>
      <c r="G82" s="32" t="str">
        <f ca="1">IFERROR(VLOOKUP('Для друкування'!$B82,Таблиця5[[#All],[Стовпець2]:[сайт]],15,0),"")</f>
        <v/>
      </c>
      <c r="H82" s="31" t="str">
        <f ca="1">IFERROR(VLOOKUP('Для друкування'!$B82,Таблиця5[[#All],[Стовпець2]:[сайт]],18,0),"")</f>
        <v/>
      </c>
      <c r="I82" s="32" t="str">
        <f ca="1">IFERROR(VLOOKUP('Для друкування'!$B82,Таблиця5[[#All],[Стовпець2]:[сайт]],5,0),"")</f>
        <v/>
      </c>
      <c r="J82" s="32" t="str">
        <f ca="1">IFERROR(VLOOKUP('Для друкування'!$B82,Таблиця5[[#All],[Стовпець2]:[сайт]],20,0),"")</f>
        <v/>
      </c>
      <c r="K82" s="32" t="str">
        <f ca="1">IFERROR(VLOOKUP('Для друкування'!$B82,Таблиця5[[#All],[Стовпець2]:[сайт]],11,0),"")</f>
        <v/>
      </c>
      <c r="L82" s="33" t="str">
        <f ca="1">IFERROR(VLOOKUP('Для друкування'!$B82,Таблиця5[[#All],[Стовпець2]:[сайт]],17,0),"")</f>
        <v/>
      </c>
    </row>
    <row r="83" spans="1:12" ht="28.2" customHeight="1" x14ac:dyDescent="0.25">
      <c r="A83" s="31" t="str">
        <f ca="1">IF(Таблиця69[[#This Row],[2]]="","",MAX($A$66:A82)+1)</f>
        <v/>
      </c>
      <c r="B83" s="34" t="str">
        <f t="array" aca="1" ref="B83" ca="1">IFERROR(INDEX(Таблиця5[Стовпець2],SMALL(IF(Таблиця5[Стовпець5]="Так",ROW(Таблиця5[Стовпець2])-20),'Таблиця для заповнення'!T37)),"")</f>
        <v/>
      </c>
      <c r="C83" s="35"/>
      <c r="D83" s="32" t="str">
        <f ca="1">IFERROR(VLOOKUP(B83,Таблиця5[[Стовпець2]:[Стовпець18]],2,0),"")</f>
        <v/>
      </c>
      <c r="E83" s="32" t="str">
        <f ca="1">IFERROR(VLOOKUP('Для друкування'!$B83,Таблиця5[[#All],[Стовпець2]:[сайт]],13,0),"")</f>
        <v/>
      </c>
      <c r="F83" s="32" t="str">
        <f ca="1">IFERROR(VLOOKUP('Для друкування'!$B83,Таблиця5[[#All],[Стовпець2]:[сайт]],14,0),"")</f>
        <v/>
      </c>
      <c r="G83" s="32" t="str">
        <f ca="1">IFERROR(VLOOKUP('Для друкування'!$B83,Таблиця5[[#All],[Стовпець2]:[сайт]],15,0),"")</f>
        <v/>
      </c>
      <c r="H83" s="31" t="str">
        <f ca="1">IFERROR(VLOOKUP('Для друкування'!$B83,Таблиця5[[#All],[Стовпець2]:[сайт]],18,0),"")</f>
        <v/>
      </c>
      <c r="I83" s="32" t="str">
        <f ca="1">IFERROR(VLOOKUP('Для друкування'!$B83,Таблиця5[[#All],[Стовпець2]:[сайт]],5,0),"")</f>
        <v/>
      </c>
      <c r="J83" s="32" t="str">
        <f ca="1">IFERROR(VLOOKUP('Для друкування'!$B83,Таблиця5[[#All],[Стовпець2]:[сайт]],20,0),"")</f>
        <v/>
      </c>
      <c r="K83" s="32" t="str">
        <f ca="1">IFERROR(VLOOKUP('Для друкування'!$B83,Таблиця5[[#All],[Стовпець2]:[сайт]],11,0),"")</f>
        <v/>
      </c>
      <c r="L83" s="33" t="str">
        <f ca="1">IFERROR(VLOOKUP('Для друкування'!$B83,Таблиця5[[#All],[Стовпець2]:[сайт]],17,0),"")</f>
        <v/>
      </c>
    </row>
    <row r="84" spans="1:12" ht="28.2" customHeight="1" x14ac:dyDescent="0.25">
      <c r="A84" s="31" t="str">
        <f ca="1">IF(Таблиця69[[#This Row],[2]]="","",MAX($A$66:A83)+1)</f>
        <v/>
      </c>
      <c r="B84" s="34" t="str">
        <f t="array" aca="1" ref="B84" ca="1">IFERROR(INDEX(Таблиця5[Стовпець2],SMALL(IF(Таблиця5[Стовпець5]="Так",ROW(Таблиця5[Стовпець2])-20),'Таблиця для заповнення'!T38)),"")</f>
        <v/>
      </c>
      <c r="C84" s="35"/>
      <c r="D84" s="32" t="str">
        <f ca="1">IFERROR(VLOOKUP(B84,Таблиця5[[Стовпець2]:[Стовпець18]],2,0),"")</f>
        <v/>
      </c>
      <c r="E84" s="32" t="str">
        <f ca="1">IFERROR(VLOOKUP('Для друкування'!$B84,Таблиця5[[#All],[Стовпець2]:[сайт]],13,0),"")</f>
        <v/>
      </c>
      <c r="F84" s="32" t="str">
        <f ca="1">IFERROR(VLOOKUP('Для друкування'!$B84,Таблиця5[[#All],[Стовпець2]:[сайт]],14,0),"")</f>
        <v/>
      </c>
      <c r="G84" s="32" t="str">
        <f ca="1">IFERROR(VLOOKUP('Для друкування'!$B84,Таблиця5[[#All],[Стовпець2]:[сайт]],15,0),"")</f>
        <v/>
      </c>
      <c r="H84" s="31" t="str">
        <f ca="1">IFERROR(VLOOKUP('Для друкування'!$B84,Таблиця5[[#All],[Стовпець2]:[сайт]],18,0),"")</f>
        <v/>
      </c>
      <c r="I84" s="32" t="str">
        <f ca="1">IFERROR(VLOOKUP('Для друкування'!$B84,Таблиця5[[#All],[Стовпець2]:[сайт]],5,0),"")</f>
        <v/>
      </c>
      <c r="J84" s="32" t="str">
        <f ca="1">IFERROR(VLOOKUP('Для друкування'!$B84,Таблиця5[[#All],[Стовпець2]:[сайт]],20,0),"")</f>
        <v/>
      </c>
      <c r="K84" s="32" t="str">
        <f ca="1">IFERROR(VLOOKUP('Для друкування'!$B84,Таблиця5[[#All],[Стовпець2]:[сайт]],11,0),"")</f>
        <v/>
      </c>
      <c r="L84" s="33" t="str">
        <f ca="1">IFERROR(VLOOKUP('Для друкування'!$B84,Таблиця5[[#All],[Стовпець2]:[сайт]],17,0),"")</f>
        <v/>
      </c>
    </row>
    <row r="85" spans="1:12" ht="28.2" customHeight="1" x14ac:dyDescent="0.25">
      <c r="A85" s="31" t="str">
        <f ca="1">IF(Таблиця69[[#This Row],[2]]="","",MAX($A$66:A84)+1)</f>
        <v/>
      </c>
      <c r="B85" s="34" t="str">
        <f t="array" aca="1" ref="B85" ca="1">IFERROR(INDEX(Таблиця5[Стовпець2],SMALL(IF(Таблиця5[Стовпець5]="Так",ROW(Таблиця5[Стовпець2])-20),'Таблиця для заповнення'!T39)),"")</f>
        <v/>
      </c>
      <c r="C85" s="35"/>
      <c r="D85" s="32" t="str">
        <f ca="1">IFERROR(VLOOKUP(B85,Таблиця5[[Стовпець2]:[Стовпець18]],2,0),"")</f>
        <v/>
      </c>
      <c r="E85" s="32" t="str">
        <f ca="1">IFERROR(VLOOKUP('Для друкування'!$B85,Таблиця5[[#All],[Стовпець2]:[сайт]],13,0),"")</f>
        <v/>
      </c>
      <c r="F85" s="32" t="str">
        <f ca="1">IFERROR(VLOOKUP('Для друкування'!$B85,Таблиця5[[#All],[Стовпець2]:[сайт]],14,0),"")</f>
        <v/>
      </c>
      <c r="G85" s="32" t="str">
        <f ca="1">IFERROR(VLOOKUP('Для друкування'!$B85,Таблиця5[[#All],[Стовпець2]:[сайт]],15,0),"")</f>
        <v/>
      </c>
      <c r="H85" s="31" t="str">
        <f ca="1">IFERROR(VLOOKUP('Для друкування'!$B85,Таблиця5[[#All],[Стовпець2]:[сайт]],18,0),"")</f>
        <v/>
      </c>
      <c r="I85" s="32" t="str">
        <f ca="1">IFERROR(VLOOKUP('Для друкування'!$B85,Таблиця5[[#All],[Стовпець2]:[сайт]],5,0),"")</f>
        <v/>
      </c>
      <c r="J85" s="32" t="str">
        <f ca="1">IFERROR(VLOOKUP('Для друкування'!$B85,Таблиця5[[#All],[Стовпець2]:[сайт]],20,0),"")</f>
        <v/>
      </c>
      <c r="K85" s="32" t="str">
        <f ca="1">IFERROR(VLOOKUP('Для друкування'!$B85,Таблиця5[[#All],[Стовпець2]:[сайт]],11,0),"")</f>
        <v/>
      </c>
      <c r="L85" s="33" t="str">
        <f ca="1">IFERROR(VLOOKUP('Для друкування'!$B85,Таблиця5[[#All],[Стовпець2]:[сайт]],17,0),"")</f>
        <v/>
      </c>
    </row>
    <row r="86" spans="1:12" ht="28.2" customHeight="1" x14ac:dyDescent="0.25">
      <c r="A86" s="31" t="str">
        <f ca="1">IF(Таблиця69[[#This Row],[2]]="","",MAX($A$66:A85)+1)</f>
        <v/>
      </c>
      <c r="B86" s="34" t="str">
        <f t="array" aca="1" ref="B86" ca="1">IFERROR(INDEX(Таблиця5[Стовпець2],SMALL(IF(Таблиця5[Стовпець5]="Так",ROW(Таблиця5[Стовпець2])-20),'Таблиця для заповнення'!T40)),"")</f>
        <v/>
      </c>
      <c r="C86" s="35"/>
      <c r="D86" s="32" t="str">
        <f ca="1">IFERROR(VLOOKUP(B86,Таблиця5[[Стовпець2]:[Стовпець18]],2,0),"")</f>
        <v/>
      </c>
      <c r="E86" s="32" t="str">
        <f ca="1">IFERROR(VLOOKUP('Для друкування'!$B86,Таблиця5[[#All],[Стовпець2]:[сайт]],13,0),"")</f>
        <v/>
      </c>
      <c r="F86" s="32" t="str">
        <f ca="1">IFERROR(VLOOKUP('Для друкування'!$B86,Таблиця5[[#All],[Стовпець2]:[сайт]],14,0),"")</f>
        <v/>
      </c>
      <c r="G86" s="32" t="str">
        <f ca="1">IFERROR(VLOOKUP('Для друкування'!$B86,Таблиця5[[#All],[Стовпець2]:[сайт]],15,0),"")</f>
        <v/>
      </c>
      <c r="H86" s="31" t="str">
        <f ca="1">IFERROR(VLOOKUP('Для друкування'!$B86,Таблиця5[[#All],[Стовпець2]:[сайт]],18,0),"")</f>
        <v/>
      </c>
      <c r="I86" s="32" t="str">
        <f ca="1">IFERROR(VLOOKUP('Для друкування'!$B86,Таблиця5[[#All],[Стовпець2]:[сайт]],5,0),"")</f>
        <v/>
      </c>
      <c r="J86" s="32" t="str">
        <f ca="1">IFERROR(VLOOKUP('Для друкування'!$B86,Таблиця5[[#All],[Стовпець2]:[сайт]],20,0),"")</f>
        <v/>
      </c>
      <c r="K86" s="32" t="str">
        <f ca="1">IFERROR(VLOOKUP('Для друкування'!$B86,Таблиця5[[#All],[Стовпець2]:[сайт]],11,0),"")</f>
        <v/>
      </c>
      <c r="L86" s="33" t="str">
        <f ca="1">IFERROR(VLOOKUP('Для друкування'!$B86,Таблиця5[[#All],[Стовпець2]:[сайт]],17,0),"")</f>
        <v/>
      </c>
    </row>
    <row r="87" spans="1:12" ht="28.2" customHeight="1" x14ac:dyDescent="0.25">
      <c r="A87" s="31" t="str">
        <f ca="1">IF(Таблиця69[[#This Row],[2]]="","",MAX($A$66:A86)+1)</f>
        <v/>
      </c>
      <c r="B87" s="34" t="str">
        <f t="array" aca="1" ref="B87" ca="1">IFERROR(INDEX(Таблиця5[Стовпець2],SMALL(IF(Таблиця5[Стовпець5]="Так",ROW(Таблиця5[Стовпець2])-20),'Таблиця для заповнення'!T41)),"")</f>
        <v/>
      </c>
      <c r="C87" s="35"/>
      <c r="D87" s="32" t="str">
        <f ca="1">IFERROR(VLOOKUP(B87,Таблиця5[[Стовпець2]:[Стовпець18]],2,0),"")</f>
        <v/>
      </c>
      <c r="E87" s="32" t="str">
        <f ca="1">IFERROR(VLOOKUP('Для друкування'!$B87,Таблиця5[[#All],[Стовпець2]:[сайт]],13,0),"")</f>
        <v/>
      </c>
      <c r="F87" s="32" t="str">
        <f ca="1">IFERROR(VLOOKUP('Для друкування'!$B87,Таблиця5[[#All],[Стовпець2]:[сайт]],14,0),"")</f>
        <v/>
      </c>
      <c r="G87" s="32" t="str">
        <f ca="1">IFERROR(VLOOKUP('Для друкування'!$B87,Таблиця5[[#All],[Стовпець2]:[сайт]],15,0),"")</f>
        <v/>
      </c>
      <c r="H87" s="31" t="str">
        <f ca="1">IFERROR(VLOOKUP('Для друкування'!$B87,Таблиця5[[#All],[Стовпець2]:[сайт]],18,0),"")</f>
        <v/>
      </c>
      <c r="I87" s="32" t="str">
        <f ca="1">IFERROR(VLOOKUP('Для друкування'!$B87,Таблиця5[[#All],[Стовпець2]:[сайт]],5,0),"")</f>
        <v/>
      </c>
      <c r="J87" s="32" t="str">
        <f ca="1">IFERROR(VLOOKUP('Для друкування'!$B87,Таблиця5[[#All],[Стовпець2]:[сайт]],20,0),"")</f>
        <v/>
      </c>
      <c r="K87" s="32" t="str">
        <f ca="1">IFERROR(VLOOKUP('Для друкування'!$B87,Таблиця5[[#All],[Стовпець2]:[сайт]],11,0),"")</f>
        <v/>
      </c>
      <c r="L87" s="33" t="str">
        <f ca="1">IFERROR(VLOOKUP('Для друкування'!$B87,Таблиця5[[#All],[Стовпець2]:[сайт]],17,0),"")</f>
        <v/>
      </c>
    </row>
    <row r="88" spans="1:12" ht="28.2" customHeight="1" x14ac:dyDescent="0.25">
      <c r="A88" s="31" t="str">
        <f ca="1">IF(Таблиця69[[#This Row],[2]]="","",MAX($A$66:A87)+1)</f>
        <v/>
      </c>
      <c r="B88" s="34" t="str">
        <f t="array" aca="1" ref="B88" ca="1">IFERROR(INDEX(Таблиця5[Стовпець2],SMALL(IF(Таблиця5[Стовпець5]="Так",ROW(Таблиця5[Стовпець2])-20),'Таблиця для заповнення'!T42)),"")</f>
        <v/>
      </c>
      <c r="C88" s="35"/>
      <c r="D88" s="32" t="str">
        <f ca="1">IFERROR(VLOOKUP(B88,Таблиця5[[Стовпець2]:[Стовпець18]],2,0),"")</f>
        <v/>
      </c>
      <c r="E88" s="32" t="str">
        <f ca="1">IFERROR(VLOOKUP('Для друкування'!$B88,Таблиця5[[#All],[Стовпець2]:[сайт]],13,0),"")</f>
        <v/>
      </c>
      <c r="F88" s="32" t="str">
        <f ca="1">IFERROR(VLOOKUP('Для друкування'!$B88,Таблиця5[[#All],[Стовпець2]:[сайт]],14,0),"")</f>
        <v/>
      </c>
      <c r="G88" s="32" t="str">
        <f ca="1">IFERROR(VLOOKUP('Для друкування'!$B88,Таблиця5[[#All],[Стовпець2]:[сайт]],15,0),"")</f>
        <v/>
      </c>
      <c r="H88" s="31" t="str">
        <f ca="1">IFERROR(VLOOKUP('Для друкування'!$B88,Таблиця5[[#All],[Стовпець2]:[сайт]],18,0),"")</f>
        <v/>
      </c>
      <c r="I88" s="32" t="str">
        <f ca="1">IFERROR(VLOOKUP('Для друкування'!$B88,Таблиця5[[#All],[Стовпець2]:[сайт]],5,0),"")</f>
        <v/>
      </c>
      <c r="J88" s="32" t="str">
        <f ca="1">IFERROR(VLOOKUP('Для друкування'!$B88,Таблиця5[[#All],[Стовпець2]:[сайт]],20,0),"")</f>
        <v/>
      </c>
      <c r="K88" s="32" t="str">
        <f ca="1">IFERROR(VLOOKUP('Для друкування'!$B88,Таблиця5[[#All],[Стовпець2]:[сайт]],11,0),"")</f>
        <v/>
      </c>
      <c r="L88" s="33" t="str">
        <f ca="1">IFERROR(VLOOKUP('Для друкування'!$B88,Таблиця5[[#All],[Стовпець2]:[сайт]],17,0),"")</f>
        <v/>
      </c>
    </row>
    <row r="89" spans="1:12" ht="28.2" customHeight="1" x14ac:dyDescent="0.25">
      <c r="A89" s="31" t="str">
        <f ca="1">IF(Таблиця69[[#This Row],[2]]="","",MAX($A$66:A88)+1)</f>
        <v/>
      </c>
      <c r="B89" s="34" t="str">
        <f t="array" aca="1" ref="B89" ca="1">IFERROR(INDEX(Таблиця5[Стовпець2],SMALL(IF(Таблиця5[Стовпець5]="Так",ROW(Таблиця5[Стовпець2])-20),'Таблиця для заповнення'!T43)),"")</f>
        <v/>
      </c>
      <c r="C89" s="35"/>
      <c r="D89" s="32" t="str">
        <f ca="1">IFERROR(VLOOKUP(B89,Таблиця5[[Стовпець2]:[Стовпець18]],2,0),"")</f>
        <v/>
      </c>
      <c r="E89" s="32" t="str">
        <f ca="1">IFERROR(VLOOKUP('Для друкування'!$B89,Таблиця5[[#All],[Стовпець2]:[сайт]],13,0),"")</f>
        <v/>
      </c>
      <c r="F89" s="32" t="str">
        <f ca="1">IFERROR(VLOOKUP('Для друкування'!$B89,Таблиця5[[#All],[Стовпець2]:[сайт]],14,0),"")</f>
        <v/>
      </c>
      <c r="G89" s="32" t="str">
        <f ca="1">IFERROR(VLOOKUP('Для друкування'!$B89,Таблиця5[[#All],[Стовпець2]:[сайт]],15,0),"")</f>
        <v/>
      </c>
      <c r="H89" s="31" t="str">
        <f ca="1">IFERROR(VLOOKUP('Для друкування'!$B89,Таблиця5[[#All],[Стовпець2]:[сайт]],18,0),"")</f>
        <v/>
      </c>
      <c r="I89" s="32" t="str">
        <f ca="1">IFERROR(VLOOKUP('Для друкування'!$B89,Таблиця5[[#All],[Стовпець2]:[сайт]],5,0),"")</f>
        <v/>
      </c>
      <c r="J89" s="32" t="str">
        <f ca="1">IFERROR(VLOOKUP('Для друкування'!$B89,Таблиця5[[#All],[Стовпець2]:[сайт]],20,0),"")</f>
        <v/>
      </c>
      <c r="K89" s="32" t="str">
        <f ca="1">IFERROR(VLOOKUP('Для друкування'!$B89,Таблиця5[[#All],[Стовпець2]:[сайт]],11,0),"")</f>
        <v/>
      </c>
      <c r="L89" s="33" t="str">
        <f ca="1">IFERROR(VLOOKUP('Для друкування'!$B89,Таблиця5[[#All],[Стовпець2]:[сайт]],17,0),"")</f>
        <v/>
      </c>
    </row>
    <row r="90" spans="1:12" ht="28.2" customHeight="1" x14ac:dyDescent="0.25">
      <c r="A90" s="31" t="str">
        <f ca="1">IF(Таблиця69[[#This Row],[2]]="","",MAX($A$66:A89)+1)</f>
        <v/>
      </c>
      <c r="B90" s="34" t="str">
        <f t="array" aca="1" ref="B90" ca="1">IFERROR(INDEX(Таблиця5[Стовпець2],SMALL(IF(Таблиця5[Стовпець5]="Так",ROW(Таблиця5[Стовпець2])-20),'Таблиця для заповнення'!T44)),"")</f>
        <v/>
      </c>
      <c r="C90" s="35"/>
      <c r="D90" s="32" t="str">
        <f ca="1">IFERROR(VLOOKUP(B90,Таблиця5[[Стовпець2]:[Стовпець18]],2,0),"")</f>
        <v/>
      </c>
      <c r="E90" s="32" t="str">
        <f ca="1">IFERROR(VLOOKUP('Для друкування'!$B90,Таблиця5[[#All],[Стовпець2]:[сайт]],13,0),"")</f>
        <v/>
      </c>
      <c r="F90" s="32" t="str">
        <f ca="1">IFERROR(VLOOKUP('Для друкування'!$B90,Таблиця5[[#All],[Стовпець2]:[сайт]],14,0),"")</f>
        <v/>
      </c>
      <c r="G90" s="32" t="str">
        <f ca="1">IFERROR(VLOOKUP('Для друкування'!$B90,Таблиця5[[#All],[Стовпець2]:[сайт]],15,0),"")</f>
        <v/>
      </c>
      <c r="H90" s="31" t="str">
        <f ca="1">IFERROR(VLOOKUP('Для друкування'!$B90,Таблиця5[[#All],[Стовпець2]:[сайт]],18,0),"")</f>
        <v/>
      </c>
      <c r="I90" s="32" t="str">
        <f ca="1">IFERROR(VLOOKUP('Для друкування'!$B90,Таблиця5[[#All],[Стовпець2]:[сайт]],5,0),"")</f>
        <v/>
      </c>
      <c r="J90" s="32" t="str">
        <f ca="1">IFERROR(VLOOKUP('Для друкування'!$B90,Таблиця5[[#All],[Стовпець2]:[сайт]],20,0),"")</f>
        <v/>
      </c>
      <c r="K90" s="32" t="str">
        <f ca="1">IFERROR(VLOOKUP('Для друкування'!$B90,Таблиця5[[#All],[Стовпець2]:[сайт]],11,0),"")</f>
        <v/>
      </c>
      <c r="L90" s="33" t="str">
        <f ca="1">IFERROR(VLOOKUP('Для друкування'!$B90,Таблиця5[[#All],[Стовпець2]:[сайт]],17,0),"")</f>
        <v/>
      </c>
    </row>
    <row r="91" spans="1:12" ht="28.2" customHeight="1" x14ac:dyDescent="0.25">
      <c r="A91" s="31" t="str">
        <f ca="1">IF(Таблиця69[[#This Row],[2]]="","",MAX($A$66:A90)+1)</f>
        <v/>
      </c>
      <c r="B91" s="34" t="str">
        <f t="array" aca="1" ref="B91" ca="1">IFERROR(INDEX(Таблиця5[Стовпець2],SMALL(IF(Таблиця5[Стовпець5]="Так",ROW(Таблиця5[Стовпець2])-20),'Таблиця для заповнення'!T45)),"")</f>
        <v/>
      </c>
      <c r="C91" s="35"/>
      <c r="D91" s="32" t="str">
        <f ca="1">IFERROR(VLOOKUP(B91,Таблиця5[[Стовпець2]:[Стовпець18]],2,0),"")</f>
        <v/>
      </c>
      <c r="E91" s="32" t="str">
        <f ca="1">IFERROR(VLOOKUP('Для друкування'!$B91,Таблиця5[[#All],[Стовпець2]:[сайт]],13,0),"")</f>
        <v/>
      </c>
      <c r="F91" s="32" t="str">
        <f ca="1">IFERROR(VLOOKUP('Для друкування'!$B91,Таблиця5[[#All],[Стовпець2]:[сайт]],14,0),"")</f>
        <v/>
      </c>
      <c r="G91" s="32" t="str">
        <f ca="1">IFERROR(VLOOKUP('Для друкування'!$B91,Таблиця5[[#All],[Стовпець2]:[сайт]],15,0),"")</f>
        <v/>
      </c>
      <c r="H91" s="31" t="str">
        <f ca="1">IFERROR(VLOOKUP('Для друкування'!$B91,Таблиця5[[#All],[Стовпець2]:[сайт]],18,0),"")</f>
        <v/>
      </c>
      <c r="I91" s="32" t="str">
        <f ca="1">IFERROR(VLOOKUP('Для друкування'!$B91,Таблиця5[[#All],[Стовпець2]:[сайт]],5,0),"")</f>
        <v/>
      </c>
      <c r="J91" s="32" t="str">
        <f ca="1">IFERROR(VLOOKUP('Для друкування'!$B91,Таблиця5[[#All],[Стовпець2]:[сайт]],20,0),"")</f>
        <v/>
      </c>
      <c r="K91" s="32" t="str">
        <f ca="1">IFERROR(VLOOKUP('Для друкування'!$B91,Таблиця5[[#All],[Стовпець2]:[сайт]],11,0),"")</f>
        <v/>
      </c>
      <c r="L91" s="33" t="str">
        <f ca="1">IFERROR(VLOOKUP('Для друкування'!$B91,Таблиця5[[#All],[Стовпець2]:[сайт]],17,0),"")</f>
        <v/>
      </c>
    </row>
    <row r="92" spans="1:12" ht="28.2" customHeight="1" x14ac:dyDescent="0.25">
      <c r="A92" s="31" t="str">
        <f ca="1">IF(Таблиця69[[#This Row],[2]]="","",MAX($A$66:A91)+1)</f>
        <v/>
      </c>
      <c r="B92" s="34" t="str">
        <f t="array" aca="1" ref="B92" ca="1">IFERROR(INDEX(Таблиця5[Стовпець2],SMALL(IF(Таблиця5[Стовпець5]="Так",ROW(Таблиця5[Стовпець2])-20),'Таблиця для заповнення'!T46)),"")</f>
        <v/>
      </c>
      <c r="C92" s="35"/>
      <c r="D92" s="32" t="str">
        <f ca="1">IFERROR(VLOOKUP(B92,Таблиця5[[Стовпець2]:[Стовпець18]],2,0),"")</f>
        <v/>
      </c>
      <c r="E92" s="32" t="str">
        <f ca="1">IFERROR(VLOOKUP('Для друкування'!$B92,Таблиця5[[#All],[Стовпець2]:[сайт]],13,0),"")</f>
        <v/>
      </c>
      <c r="F92" s="32" t="str">
        <f ca="1">IFERROR(VLOOKUP('Для друкування'!$B92,Таблиця5[[#All],[Стовпець2]:[сайт]],14,0),"")</f>
        <v/>
      </c>
      <c r="G92" s="32" t="str">
        <f ca="1">IFERROR(VLOOKUP('Для друкування'!$B92,Таблиця5[[#All],[Стовпець2]:[сайт]],15,0),"")</f>
        <v/>
      </c>
      <c r="H92" s="31" t="str">
        <f ca="1">IFERROR(VLOOKUP('Для друкування'!$B92,Таблиця5[[#All],[Стовпець2]:[сайт]],18,0),"")</f>
        <v/>
      </c>
      <c r="I92" s="32" t="str">
        <f ca="1">IFERROR(VLOOKUP('Для друкування'!$B92,Таблиця5[[#All],[Стовпець2]:[сайт]],5,0),"")</f>
        <v/>
      </c>
      <c r="J92" s="32" t="str">
        <f ca="1">IFERROR(VLOOKUP('Для друкування'!$B92,Таблиця5[[#All],[Стовпець2]:[сайт]],20,0),"")</f>
        <v/>
      </c>
      <c r="K92" s="32" t="str">
        <f ca="1">IFERROR(VLOOKUP('Для друкування'!$B92,Таблиця5[[#All],[Стовпець2]:[сайт]],11,0),"")</f>
        <v/>
      </c>
      <c r="L92" s="33" t="str">
        <f ca="1">IFERROR(VLOOKUP('Для друкування'!$B92,Таблиця5[[#All],[Стовпець2]:[сайт]],17,0),"")</f>
        <v/>
      </c>
    </row>
    <row r="93" spans="1:12" ht="28.2" customHeight="1" x14ac:dyDescent="0.25">
      <c r="A93" s="31" t="str">
        <f ca="1">IF(Таблиця69[[#This Row],[2]]="","",MAX($A$66:A92)+1)</f>
        <v/>
      </c>
      <c r="B93" s="34" t="str">
        <f t="array" aca="1" ref="B93" ca="1">IFERROR(INDEX(Таблиця5[Стовпець2],SMALL(IF(Таблиця5[Стовпець5]="Так",ROW(Таблиця5[Стовпець2])-20),'Таблиця для заповнення'!T47)),"")</f>
        <v/>
      </c>
      <c r="C93" s="35"/>
      <c r="D93" s="32" t="str">
        <f ca="1">IFERROR(VLOOKUP(B93,Таблиця5[[Стовпець2]:[Стовпець18]],2,0),"")</f>
        <v/>
      </c>
      <c r="E93" s="32" t="str">
        <f ca="1">IFERROR(VLOOKUP('Для друкування'!$B93,Таблиця5[[#All],[Стовпець2]:[сайт]],13,0),"")</f>
        <v/>
      </c>
      <c r="F93" s="32" t="str">
        <f ca="1">IFERROR(VLOOKUP('Для друкування'!$B93,Таблиця5[[#All],[Стовпець2]:[сайт]],14,0),"")</f>
        <v/>
      </c>
      <c r="G93" s="32" t="str">
        <f ca="1">IFERROR(VLOOKUP('Для друкування'!$B93,Таблиця5[[#All],[Стовпець2]:[сайт]],15,0),"")</f>
        <v/>
      </c>
      <c r="H93" s="31" t="str">
        <f ca="1">IFERROR(VLOOKUP('Для друкування'!$B93,Таблиця5[[#All],[Стовпець2]:[сайт]],18,0),"")</f>
        <v/>
      </c>
      <c r="I93" s="32" t="str">
        <f ca="1">IFERROR(VLOOKUP('Для друкування'!$B93,Таблиця5[[#All],[Стовпець2]:[сайт]],5,0),"")</f>
        <v/>
      </c>
      <c r="J93" s="32" t="str">
        <f ca="1">IFERROR(VLOOKUP('Для друкування'!$B93,Таблиця5[[#All],[Стовпець2]:[сайт]],20,0),"")</f>
        <v/>
      </c>
      <c r="K93" s="32" t="str">
        <f ca="1">IFERROR(VLOOKUP('Для друкування'!$B93,Таблиця5[[#All],[Стовпець2]:[сайт]],11,0),"")</f>
        <v/>
      </c>
      <c r="L93" s="33" t="str">
        <f ca="1">IFERROR(VLOOKUP('Для друкування'!$B93,Таблиця5[[#All],[Стовпець2]:[сайт]],17,0),"")</f>
        <v/>
      </c>
    </row>
    <row r="94" spans="1:12" ht="28.2" customHeight="1" x14ac:dyDescent="0.25">
      <c r="A94" s="31" t="str">
        <f ca="1">IF(Таблиця69[[#This Row],[2]]="","",MAX($A$66:A93)+1)</f>
        <v/>
      </c>
      <c r="B94" s="34" t="str">
        <f t="array" aca="1" ref="B94" ca="1">IFERROR(INDEX(Таблиця5[Стовпець2],SMALL(IF(Таблиця5[Стовпець5]="Так",ROW(Таблиця5[Стовпець2])-20),'Таблиця для заповнення'!T48)),"")</f>
        <v/>
      </c>
      <c r="C94" s="35"/>
      <c r="D94" s="32" t="str">
        <f ca="1">IFERROR(VLOOKUP(B94,Таблиця5[[Стовпець2]:[Стовпець18]],2,0),"")</f>
        <v/>
      </c>
      <c r="E94" s="32" t="str">
        <f ca="1">IFERROR(VLOOKUP('Для друкування'!$B94,Таблиця5[[#All],[Стовпець2]:[сайт]],13,0),"")</f>
        <v/>
      </c>
      <c r="F94" s="32" t="str">
        <f ca="1">IFERROR(VLOOKUP('Для друкування'!$B94,Таблиця5[[#All],[Стовпець2]:[сайт]],14,0),"")</f>
        <v/>
      </c>
      <c r="G94" s="32" t="str">
        <f ca="1">IFERROR(VLOOKUP('Для друкування'!$B94,Таблиця5[[#All],[Стовпець2]:[сайт]],15,0),"")</f>
        <v/>
      </c>
      <c r="H94" s="31" t="str">
        <f ca="1">IFERROR(VLOOKUP('Для друкування'!$B94,Таблиця5[[#All],[Стовпець2]:[сайт]],18,0),"")</f>
        <v/>
      </c>
      <c r="I94" s="32" t="str">
        <f ca="1">IFERROR(VLOOKUP('Для друкування'!$B94,Таблиця5[[#All],[Стовпець2]:[сайт]],5,0),"")</f>
        <v/>
      </c>
      <c r="J94" s="32" t="str">
        <f ca="1">IFERROR(VLOOKUP('Для друкування'!$B94,Таблиця5[[#All],[Стовпець2]:[сайт]],20,0),"")</f>
        <v/>
      </c>
      <c r="K94" s="32" t="str">
        <f ca="1">IFERROR(VLOOKUP('Для друкування'!$B94,Таблиця5[[#All],[Стовпець2]:[сайт]],11,0),"")</f>
        <v/>
      </c>
      <c r="L94" s="33" t="str">
        <f ca="1">IFERROR(VLOOKUP('Для друкування'!$B94,Таблиця5[[#All],[Стовпець2]:[сайт]],17,0),"")</f>
        <v/>
      </c>
    </row>
    <row r="95" spans="1:12" ht="28.2" customHeight="1" x14ac:dyDescent="0.25">
      <c r="A95" s="31" t="str">
        <f ca="1">IF(Таблиця69[[#This Row],[2]]="","",MAX($A$66:A94)+1)</f>
        <v/>
      </c>
      <c r="B95" s="34" t="str">
        <f t="array" aca="1" ref="B95" ca="1">IFERROR(INDEX(Таблиця5[Стовпець2],SMALL(IF(Таблиця5[Стовпець5]="Так",ROW(Таблиця5[Стовпець2])-20),'Таблиця для заповнення'!T49)),"")</f>
        <v/>
      </c>
      <c r="C95" s="35"/>
      <c r="D95" s="32" t="str">
        <f ca="1">IFERROR(VLOOKUP(B95,Таблиця5[[Стовпець2]:[Стовпець18]],2,0),"")</f>
        <v/>
      </c>
      <c r="E95" s="32" t="str">
        <f ca="1">IFERROR(VLOOKUP('Для друкування'!$B95,Таблиця5[[#All],[Стовпець2]:[сайт]],13,0),"")</f>
        <v/>
      </c>
      <c r="F95" s="32" t="str">
        <f ca="1">IFERROR(VLOOKUP('Для друкування'!$B95,Таблиця5[[#All],[Стовпець2]:[сайт]],14,0),"")</f>
        <v/>
      </c>
      <c r="G95" s="32" t="str">
        <f ca="1">IFERROR(VLOOKUP('Для друкування'!$B95,Таблиця5[[#All],[Стовпець2]:[сайт]],15,0),"")</f>
        <v/>
      </c>
      <c r="H95" s="31" t="str">
        <f ca="1">IFERROR(VLOOKUP('Для друкування'!$B95,Таблиця5[[#All],[Стовпець2]:[сайт]],18,0),"")</f>
        <v/>
      </c>
      <c r="I95" s="32" t="str">
        <f ca="1">IFERROR(VLOOKUP('Для друкування'!$B95,Таблиця5[[#All],[Стовпець2]:[сайт]],5,0),"")</f>
        <v/>
      </c>
      <c r="J95" s="32" t="str">
        <f ca="1">IFERROR(VLOOKUP('Для друкування'!$B95,Таблиця5[[#All],[Стовпець2]:[сайт]],20,0),"")</f>
        <v/>
      </c>
      <c r="K95" s="32" t="str">
        <f ca="1">IFERROR(VLOOKUP('Для друкування'!$B95,Таблиця5[[#All],[Стовпець2]:[сайт]],11,0),"")</f>
        <v/>
      </c>
      <c r="L95" s="33" t="str">
        <f ca="1">IFERROR(VLOOKUP('Для друкування'!$B95,Таблиця5[[#All],[Стовпець2]:[сайт]],17,0),"")</f>
        <v/>
      </c>
    </row>
    <row r="96" spans="1:12" ht="28.2" customHeight="1" x14ac:dyDescent="0.25">
      <c r="A96" s="31" t="str">
        <f ca="1">IF(Таблиця69[[#This Row],[2]]="","",MAX($A$66:A95)+1)</f>
        <v/>
      </c>
      <c r="B96" s="34" t="str">
        <f t="array" aca="1" ref="B96" ca="1">IFERROR(INDEX(Таблиця5[Стовпець2],SMALL(IF(Таблиця5[Стовпець5]="Так",ROW(Таблиця5[Стовпець2])-20),'Таблиця для заповнення'!T50)),"")</f>
        <v/>
      </c>
      <c r="C96" s="35"/>
      <c r="D96" s="32" t="str">
        <f ca="1">IFERROR(VLOOKUP(B96,Таблиця5[[Стовпець2]:[Стовпець18]],2,0),"")</f>
        <v/>
      </c>
      <c r="E96" s="32" t="str">
        <f ca="1">IFERROR(VLOOKUP('Для друкування'!$B96,Таблиця5[[#All],[Стовпець2]:[сайт]],13,0),"")</f>
        <v/>
      </c>
      <c r="F96" s="32" t="str">
        <f ca="1">IFERROR(VLOOKUP('Для друкування'!$B96,Таблиця5[[#All],[Стовпець2]:[сайт]],14,0),"")</f>
        <v/>
      </c>
      <c r="G96" s="32" t="str">
        <f ca="1">IFERROR(VLOOKUP('Для друкування'!$B96,Таблиця5[[#All],[Стовпець2]:[сайт]],15,0),"")</f>
        <v/>
      </c>
      <c r="H96" s="31" t="str">
        <f ca="1">IFERROR(VLOOKUP('Для друкування'!$B96,Таблиця5[[#All],[Стовпець2]:[сайт]],18,0),"")</f>
        <v/>
      </c>
      <c r="I96" s="32" t="str">
        <f ca="1">IFERROR(VLOOKUP('Для друкування'!$B96,Таблиця5[[#All],[Стовпець2]:[сайт]],5,0),"")</f>
        <v/>
      </c>
      <c r="J96" s="32" t="str">
        <f ca="1">IFERROR(VLOOKUP('Для друкування'!$B96,Таблиця5[[#All],[Стовпець2]:[сайт]],20,0),"")</f>
        <v/>
      </c>
      <c r="K96" s="32" t="str">
        <f ca="1">IFERROR(VLOOKUP('Для друкування'!$B96,Таблиця5[[#All],[Стовпець2]:[сайт]],11,0),"")</f>
        <v/>
      </c>
      <c r="L96" s="33" t="str">
        <f ca="1">IFERROR(VLOOKUP('Для друкування'!$B96,Таблиця5[[#All],[Стовпець2]:[сайт]],17,0),"")</f>
        <v/>
      </c>
    </row>
    <row r="97" spans="1:13" ht="28.2" customHeight="1" x14ac:dyDescent="0.25">
      <c r="A97" s="31" t="str">
        <f ca="1">IF(Таблиця69[[#This Row],[2]]="","",MAX($A$66:A96)+1)</f>
        <v/>
      </c>
      <c r="B97" s="34" t="str">
        <f t="array" aca="1" ref="B97" ca="1">IFERROR(INDEX(Таблиця5[Стовпець2],SMALL(IF(Таблиця5[Стовпець5]="Так",ROW(Таблиця5[Стовпець2])-20),'Таблиця для заповнення'!T51)),"")</f>
        <v/>
      </c>
      <c r="C97" s="35"/>
      <c r="D97" s="32" t="str">
        <f ca="1">IFERROR(VLOOKUP(B97,Таблиця5[[Стовпець2]:[Стовпець18]],2,0),"")</f>
        <v/>
      </c>
      <c r="E97" s="32" t="str">
        <f ca="1">IFERROR(VLOOKUP('Для друкування'!$B97,Таблиця5[[#All],[Стовпець2]:[сайт]],13,0),"")</f>
        <v/>
      </c>
      <c r="F97" s="32" t="str">
        <f ca="1">IFERROR(VLOOKUP('Для друкування'!$B97,Таблиця5[[#All],[Стовпець2]:[сайт]],14,0),"")</f>
        <v/>
      </c>
      <c r="G97" s="32" t="str">
        <f ca="1">IFERROR(VLOOKUP('Для друкування'!$B97,Таблиця5[[#All],[Стовпець2]:[сайт]],15,0),"")</f>
        <v/>
      </c>
      <c r="H97" s="31" t="str">
        <f ca="1">IFERROR(VLOOKUP('Для друкування'!$B97,Таблиця5[[#All],[Стовпець2]:[сайт]],18,0),"")</f>
        <v/>
      </c>
      <c r="I97" s="32" t="str">
        <f ca="1">IFERROR(VLOOKUP('Для друкування'!$B97,Таблиця5[[#All],[Стовпець2]:[сайт]],5,0),"")</f>
        <v/>
      </c>
      <c r="J97" s="32" t="str">
        <f ca="1">IFERROR(VLOOKUP('Для друкування'!$B97,Таблиця5[[#All],[Стовпець2]:[сайт]],20,0),"")</f>
        <v/>
      </c>
      <c r="K97" s="32" t="str">
        <f ca="1">IFERROR(VLOOKUP('Для друкування'!$B97,Таблиця5[[#All],[Стовпець2]:[сайт]],11,0),"")</f>
        <v/>
      </c>
      <c r="L97" s="33" t="str">
        <f ca="1">IFERROR(VLOOKUP('Для друкування'!$B97,Таблиця5[[#All],[Стовпець2]:[сайт]],17,0),"")</f>
        <v/>
      </c>
    </row>
    <row r="98" spans="1:13" ht="28.2" customHeight="1" x14ac:dyDescent="0.25">
      <c r="A98" s="31" t="str">
        <f ca="1">IF(Таблиця69[[#This Row],[2]]="","",MAX($A$66:A97)+1)</f>
        <v/>
      </c>
      <c r="B98" s="34" t="str">
        <f t="array" aca="1" ref="B98" ca="1">IFERROR(INDEX(Таблиця5[Стовпець2],SMALL(IF(Таблиця5[Стовпець5]="Так",ROW(Таблиця5[Стовпець2])-20),'Таблиця для заповнення'!T52)),"")</f>
        <v/>
      </c>
      <c r="C98" s="35"/>
      <c r="D98" s="32" t="str">
        <f ca="1">IFERROR(VLOOKUP(B98,Таблиця5[[Стовпець2]:[Стовпець18]],2,0),"")</f>
        <v/>
      </c>
      <c r="E98" s="32" t="str">
        <f ca="1">IFERROR(VLOOKUP('Для друкування'!$B98,Таблиця5[[#All],[Стовпець2]:[сайт]],13,0),"")</f>
        <v/>
      </c>
      <c r="F98" s="32" t="str">
        <f ca="1">IFERROR(VLOOKUP('Для друкування'!$B98,Таблиця5[[#All],[Стовпець2]:[сайт]],14,0),"")</f>
        <v/>
      </c>
      <c r="G98" s="32" t="str">
        <f ca="1">IFERROR(VLOOKUP('Для друкування'!$B98,Таблиця5[[#All],[Стовпець2]:[сайт]],15,0),"")</f>
        <v/>
      </c>
      <c r="H98" s="31" t="str">
        <f ca="1">IFERROR(VLOOKUP('Для друкування'!$B98,Таблиця5[[#All],[Стовпець2]:[сайт]],18,0),"")</f>
        <v/>
      </c>
      <c r="I98" s="32" t="str">
        <f ca="1">IFERROR(VLOOKUP('Для друкування'!$B98,Таблиця5[[#All],[Стовпець2]:[сайт]],5,0),"")</f>
        <v/>
      </c>
      <c r="J98" s="32" t="str">
        <f ca="1">IFERROR(VLOOKUP('Для друкування'!$B98,Таблиця5[[#All],[Стовпець2]:[сайт]],20,0),"")</f>
        <v/>
      </c>
      <c r="K98" s="32" t="str">
        <f ca="1">IFERROR(VLOOKUP('Для друкування'!$B98,Таблиця5[[#All],[Стовпець2]:[сайт]],11,0),"")</f>
        <v/>
      </c>
      <c r="L98" s="33" t="str">
        <f ca="1">IFERROR(VLOOKUP('Для друкування'!$B98,Таблиця5[[#All],[Стовпець2]:[сайт]],17,0),"")</f>
        <v/>
      </c>
    </row>
    <row r="99" spans="1:13" ht="28.2" customHeight="1" x14ac:dyDescent="0.25">
      <c r="A99" s="31" t="str">
        <f ca="1">IF(Таблиця69[[#This Row],[2]]="","",MAX($A$66:A98)+1)</f>
        <v/>
      </c>
      <c r="B99" s="34" t="str">
        <f t="array" aca="1" ref="B99" ca="1">IFERROR(INDEX(Таблиця5[Стовпець2],SMALL(IF(Таблиця5[Стовпець5]="Так",ROW(Таблиця5[Стовпець2])-20),'Таблиця для заповнення'!T53)),"")</f>
        <v/>
      </c>
      <c r="C99" s="35"/>
      <c r="D99" s="32" t="str">
        <f ca="1">IFERROR(VLOOKUP(B99,Таблиця5[[Стовпець2]:[Стовпець18]],2,0),"")</f>
        <v/>
      </c>
      <c r="E99" s="32" t="str">
        <f ca="1">IFERROR(VLOOKUP('Для друкування'!$B99,Таблиця5[[#All],[Стовпець2]:[сайт]],13,0),"")</f>
        <v/>
      </c>
      <c r="F99" s="32" t="str">
        <f ca="1">IFERROR(VLOOKUP('Для друкування'!$B99,Таблиця5[[#All],[Стовпець2]:[сайт]],14,0),"")</f>
        <v/>
      </c>
      <c r="G99" s="32" t="str">
        <f ca="1">IFERROR(VLOOKUP('Для друкування'!$B99,Таблиця5[[#All],[Стовпець2]:[сайт]],15,0),"")</f>
        <v/>
      </c>
      <c r="H99" s="31" t="str">
        <f ca="1">IFERROR(VLOOKUP('Для друкування'!$B99,Таблиця5[[#All],[Стовпець2]:[сайт]],18,0),"")</f>
        <v/>
      </c>
      <c r="I99" s="32" t="str">
        <f ca="1">IFERROR(VLOOKUP('Для друкування'!$B99,Таблиця5[[#All],[Стовпець2]:[сайт]],5,0),"")</f>
        <v/>
      </c>
      <c r="J99" s="32" t="str">
        <f ca="1">IFERROR(VLOOKUP('Для друкування'!$B99,Таблиця5[[#All],[Стовпець2]:[сайт]],20,0),"")</f>
        <v/>
      </c>
      <c r="K99" s="32" t="str">
        <f ca="1">IFERROR(VLOOKUP('Для друкування'!$B99,Таблиця5[[#All],[Стовпець2]:[сайт]],11,0),"")</f>
        <v/>
      </c>
      <c r="L99" s="33" t="str">
        <f ca="1">IFERROR(VLOOKUP('Для друкування'!$B99,Таблиця5[[#All],[Стовпець2]:[сайт]],17,0),"")</f>
        <v/>
      </c>
    </row>
    <row r="100" spans="1:13" ht="28.2" customHeight="1" x14ac:dyDescent="0.25">
      <c r="A100" s="31" t="str">
        <f ca="1">IF(Таблиця69[[#This Row],[2]]="","",MAX($A$66:A99)+1)</f>
        <v/>
      </c>
      <c r="B100" s="34" t="str">
        <f t="array" aca="1" ref="B100" ca="1">IFERROR(INDEX(Таблиця5[Стовпець2],SMALL(IF(Таблиця5[Стовпець5]="Так",ROW(Таблиця5[Стовпець2])-20),'Таблиця для заповнення'!T54)),"")</f>
        <v/>
      </c>
      <c r="C100" s="35"/>
      <c r="D100" s="32" t="str">
        <f ca="1">IFERROR(VLOOKUP(B100,Таблиця5[[Стовпець2]:[Стовпець18]],2,0),"")</f>
        <v/>
      </c>
      <c r="E100" s="32" t="str">
        <f ca="1">IFERROR(VLOOKUP('Для друкування'!$B100,Таблиця5[[#All],[Стовпець2]:[сайт]],13,0),"")</f>
        <v/>
      </c>
      <c r="F100" s="32" t="str">
        <f ca="1">IFERROR(VLOOKUP('Для друкування'!$B100,Таблиця5[[#All],[Стовпець2]:[сайт]],14,0),"")</f>
        <v/>
      </c>
      <c r="G100" s="32" t="str">
        <f ca="1">IFERROR(VLOOKUP('Для друкування'!$B100,Таблиця5[[#All],[Стовпець2]:[сайт]],15,0),"")</f>
        <v/>
      </c>
      <c r="H100" s="31" t="str">
        <f ca="1">IFERROR(VLOOKUP('Для друкування'!$B100,Таблиця5[[#All],[Стовпець2]:[сайт]],18,0),"")</f>
        <v/>
      </c>
      <c r="I100" s="32" t="str">
        <f ca="1">IFERROR(VLOOKUP('Для друкування'!$B100,Таблиця5[[#All],[Стовпець2]:[сайт]],5,0),"")</f>
        <v/>
      </c>
      <c r="J100" s="32" t="str">
        <f ca="1">IFERROR(VLOOKUP('Для друкування'!$B100,Таблиця5[[#All],[Стовпець2]:[сайт]],20,0),"")</f>
        <v/>
      </c>
      <c r="K100" s="32" t="str">
        <f ca="1">IFERROR(VLOOKUP('Для друкування'!$B100,Таблиця5[[#All],[Стовпець2]:[сайт]],11,0),"")</f>
        <v/>
      </c>
      <c r="L100" s="33" t="str">
        <f ca="1">IFERROR(VLOOKUP('Для друкування'!$B100,Таблиця5[[#All],[Стовпець2]:[сайт]],17,0),"")</f>
        <v/>
      </c>
    </row>
    <row r="101" spans="1:13" ht="28.2" customHeight="1" x14ac:dyDescent="0.25">
      <c r="A101" s="31" t="str">
        <f ca="1">IF(Таблиця69[[#This Row],[2]]="","",MAX($A$66:A100)+1)</f>
        <v/>
      </c>
      <c r="B101" s="34" t="str">
        <f t="array" aca="1" ref="B101" ca="1">IFERROR(INDEX(Таблиця5[Стовпець2],SMALL(IF(Таблиця5[Стовпець5]="Так",ROW(Таблиця5[Стовпець2])-20),'Таблиця для заповнення'!T55)),"")</f>
        <v/>
      </c>
      <c r="C101" s="35"/>
      <c r="D101" s="32" t="str">
        <f ca="1">IFERROR(VLOOKUP(B101,Таблиця5[[Стовпець2]:[Стовпець18]],2,0),"")</f>
        <v/>
      </c>
      <c r="E101" s="32" t="str">
        <f ca="1">IFERROR(VLOOKUP('Для друкування'!$B101,Таблиця5[[#All],[Стовпець2]:[сайт]],13,0),"")</f>
        <v/>
      </c>
      <c r="F101" s="32" t="str">
        <f ca="1">IFERROR(VLOOKUP('Для друкування'!$B101,Таблиця5[[#All],[Стовпець2]:[сайт]],14,0),"")</f>
        <v/>
      </c>
      <c r="G101" s="32" t="str">
        <f ca="1">IFERROR(VLOOKUP('Для друкування'!$B101,Таблиця5[[#All],[Стовпець2]:[сайт]],15,0),"")</f>
        <v/>
      </c>
      <c r="H101" s="31" t="str">
        <f ca="1">IFERROR(VLOOKUP('Для друкування'!$B101,Таблиця5[[#All],[Стовпець2]:[сайт]],18,0),"")</f>
        <v/>
      </c>
      <c r="I101" s="32" t="str">
        <f ca="1">IFERROR(VLOOKUP('Для друкування'!$B101,Таблиця5[[#All],[Стовпець2]:[сайт]],5,0),"")</f>
        <v/>
      </c>
      <c r="J101" s="32" t="str">
        <f ca="1">IFERROR(VLOOKUP('Для друкування'!$B101,Таблиця5[[#All],[Стовпець2]:[сайт]],20,0),"")</f>
        <v/>
      </c>
      <c r="K101" s="32" t="str">
        <f ca="1">IFERROR(VLOOKUP('Для друкування'!$B101,Таблиця5[[#All],[Стовпець2]:[сайт]],11,0),"")</f>
        <v/>
      </c>
      <c r="L101" s="33" t="str">
        <f ca="1">IFERROR(VLOOKUP('Для друкування'!$B101,Таблиця5[[#All],[Стовпець2]:[сайт]],17,0),"")</f>
        <v/>
      </c>
    </row>
    <row r="102" spans="1:13" ht="28.2" customHeight="1" x14ac:dyDescent="0.25">
      <c r="A102" s="31" t="str">
        <f ca="1">IF(Таблиця69[[#This Row],[2]]="","",MAX($A$66:A101)+1)</f>
        <v/>
      </c>
      <c r="B102" s="34" t="str">
        <f t="array" aca="1" ref="B102" ca="1">IFERROR(INDEX(Таблиця5[Стовпець2],SMALL(IF(Таблиця5[Стовпець5]="Так",ROW(Таблиця5[Стовпець2])-20),'Таблиця для заповнення'!T56)),"")</f>
        <v/>
      </c>
      <c r="C102" s="35"/>
      <c r="D102" s="32" t="str">
        <f ca="1">IFERROR(VLOOKUP(B102,Таблиця5[[Стовпець2]:[Стовпець18]],2,0),"")</f>
        <v/>
      </c>
      <c r="E102" s="32" t="str">
        <f ca="1">IFERROR(VLOOKUP('Для друкування'!$B102,Таблиця5[[#All],[Стовпець2]:[сайт]],13,0),"")</f>
        <v/>
      </c>
      <c r="F102" s="32" t="str">
        <f ca="1">IFERROR(VLOOKUP('Для друкування'!$B102,Таблиця5[[#All],[Стовпець2]:[сайт]],14,0),"")</f>
        <v/>
      </c>
      <c r="G102" s="32" t="str">
        <f ca="1">IFERROR(VLOOKUP('Для друкування'!$B102,Таблиця5[[#All],[Стовпець2]:[сайт]],15,0),"")</f>
        <v/>
      </c>
      <c r="H102" s="31" t="str">
        <f ca="1">IFERROR(VLOOKUP('Для друкування'!$B102,Таблиця5[[#All],[Стовпець2]:[сайт]],18,0),"")</f>
        <v/>
      </c>
      <c r="I102" s="32" t="str">
        <f ca="1">IFERROR(VLOOKUP('Для друкування'!$B102,Таблиця5[[#All],[Стовпець2]:[сайт]],5,0),"")</f>
        <v/>
      </c>
      <c r="J102" s="32" t="str">
        <f ca="1">IFERROR(VLOOKUP('Для друкування'!$B102,Таблиця5[[#All],[Стовпець2]:[сайт]],20,0),"")</f>
        <v/>
      </c>
      <c r="K102" s="32" t="str">
        <f ca="1">IFERROR(VLOOKUP('Для друкування'!$B102,Таблиця5[[#All],[Стовпець2]:[сайт]],11,0),"")</f>
        <v/>
      </c>
      <c r="L102" s="33" t="str">
        <f ca="1">IFERROR(VLOOKUP('Для друкування'!$B102,Таблиця5[[#All],[Стовпець2]:[сайт]],17,0),"")</f>
        <v/>
      </c>
    </row>
    <row r="103" spans="1:13" ht="28.2" customHeight="1" x14ac:dyDescent="0.25">
      <c r="A103" s="31" t="str">
        <f ca="1">IF(Таблиця69[[#This Row],[2]]="","",MAX($A$66:A102)+1)</f>
        <v/>
      </c>
      <c r="B103" s="34" t="str">
        <f t="array" aca="1" ref="B103" ca="1">IFERROR(INDEX(Таблиця5[Стовпець2],SMALL(IF(Таблиця5[Стовпець5]="Так",ROW(Таблиця5[Стовпець2])-20),'Таблиця для заповнення'!T57)),"")</f>
        <v/>
      </c>
      <c r="C103" s="35"/>
      <c r="D103" s="32" t="str">
        <f ca="1">IFERROR(VLOOKUP(B103,Таблиця5[[Стовпець2]:[Стовпець18]],2,0),"")</f>
        <v/>
      </c>
      <c r="E103" s="32" t="str">
        <f ca="1">IFERROR(VLOOKUP('Для друкування'!$B103,Таблиця5[[#All],[Стовпець2]:[сайт]],13,0),"")</f>
        <v/>
      </c>
      <c r="F103" s="32" t="str">
        <f ca="1">IFERROR(VLOOKUP('Для друкування'!$B103,Таблиця5[[#All],[Стовпець2]:[сайт]],14,0),"")</f>
        <v/>
      </c>
      <c r="G103" s="32" t="str">
        <f ca="1">IFERROR(VLOOKUP('Для друкування'!$B103,Таблиця5[[#All],[Стовпець2]:[сайт]],15,0),"")</f>
        <v/>
      </c>
      <c r="H103" s="31" t="str">
        <f ca="1">IFERROR(VLOOKUP('Для друкування'!$B103,Таблиця5[[#All],[Стовпець2]:[сайт]],18,0),"")</f>
        <v/>
      </c>
      <c r="I103" s="32" t="str">
        <f ca="1">IFERROR(VLOOKUP('Для друкування'!$B103,Таблиця5[[#All],[Стовпець2]:[сайт]],5,0),"")</f>
        <v/>
      </c>
      <c r="J103" s="32" t="str">
        <f ca="1">IFERROR(VLOOKUP('Для друкування'!$B103,Таблиця5[[#All],[Стовпець2]:[сайт]],20,0),"")</f>
        <v/>
      </c>
      <c r="K103" s="32" t="str">
        <f ca="1">IFERROR(VLOOKUP('Для друкування'!$B103,Таблиця5[[#All],[Стовпець2]:[сайт]],11,0),"")</f>
        <v/>
      </c>
      <c r="L103" s="33" t="str">
        <f ca="1">IFERROR(VLOOKUP('Для друкування'!$B103,Таблиця5[[#All],[Стовпець2]:[сайт]],17,0),"")</f>
        <v/>
      </c>
    </row>
    <row r="104" spans="1:13" ht="28.2" customHeight="1" x14ac:dyDescent="0.25">
      <c r="A104" s="31" t="str">
        <f ca="1">IF(Таблиця69[[#This Row],[2]]="","",MAX($A$66:A103)+1)</f>
        <v/>
      </c>
      <c r="B104" s="34" t="str">
        <f t="array" aca="1" ref="B104" ca="1">IFERROR(INDEX(Таблиця5[Стовпець2],SMALL(IF(Таблиця5[Стовпець5]="Так",ROW(Таблиця5[Стовпець2])-20),'Таблиця для заповнення'!T58)),"")</f>
        <v/>
      </c>
      <c r="C104" s="35"/>
      <c r="D104" s="32" t="str">
        <f ca="1">IFERROR(VLOOKUP(B104,Таблиця5[[Стовпець2]:[Стовпець18]],2,0),"")</f>
        <v/>
      </c>
      <c r="E104" s="32" t="str">
        <f ca="1">IFERROR(VLOOKUP('Для друкування'!$B104,Таблиця5[[#All],[Стовпець2]:[сайт]],13,0),"")</f>
        <v/>
      </c>
      <c r="F104" s="32" t="str">
        <f ca="1">IFERROR(VLOOKUP('Для друкування'!$B104,Таблиця5[[#All],[Стовпець2]:[сайт]],14,0),"")</f>
        <v/>
      </c>
      <c r="G104" s="32" t="str">
        <f ca="1">IFERROR(VLOOKUP('Для друкування'!$B104,Таблиця5[[#All],[Стовпець2]:[сайт]],15,0),"")</f>
        <v/>
      </c>
      <c r="H104" s="31" t="str">
        <f ca="1">IFERROR(VLOOKUP('Для друкування'!$B104,Таблиця5[[#All],[Стовпець2]:[сайт]],18,0),"")</f>
        <v/>
      </c>
      <c r="I104" s="32" t="str">
        <f ca="1">IFERROR(VLOOKUP('Для друкування'!$B104,Таблиця5[[#All],[Стовпець2]:[сайт]],5,0),"")</f>
        <v/>
      </c>
      <c r="J104" s="32" t="str">
        <f ca="1">IFERROR(VLOOKUP('Для друкування'!$B104,Таблиця5[[#All],[Стовпець2]:[сайт]],20,0),"")</f>
        <v/>
      </c>
      <c r="K104" s="32" t="str">
        <f ca="1">IFERROR(VLOOKUP('Для друкування'!$B104,Таблиця5[[#All],[Стовпець2]:[сайт]],11,0),"")</f>
        <v/>
      </c>
      <c r="L104" s="33" t="str">
        <f ca="1">IFERROR(VLOOKUP('Для друкування'!$B104,Таблиця5[[#All],[Стовпець2]:[сайт]],17,0),"")</f>
        <v/>
      </c>
    </row>
    <row r="105" spans="1:13" ht="28.2" customHeight="1" x14ac:dyDescent="0.25">
      <c r="A105" s="31" t="str">
        <f ca="1">IF(Таблиця69[[#This Row],[2]]="","",MAX($A$66:A104)+1)</f>
        <v/>
      </c>
      <c r="B105" s="34" t="str">
        <f t="array" aca="1" ref="B105" ca="1">IFERROR(INDEX(Таблиця5[Стовпець2],SMALL(IF(Таблиця5[Стовпець5]="Так",ROW(Таблиця5[Стовпець2])-20),'Таблиця для заповнення'!T59)),"")</f>
        <v/>
      </c>
      <c r="C105" s="35"/>
      <c r="D105" s="32" t="str">
        <f ca="1">IFERROR(VLOOKUP(B105,Таблиця5[[Стовпець2]:[Стовпець18]],2,0),"")</f>
        <v/>
      </c>
      <c r="E105" s="32" t="str">
        <f ca="1">IFERROR(VLOOKUP('Для друкування'!$B105,Таблиця5[[#All],[Стовпець2]:[сайт]],13,0),"")</f>
        <v/>
      </c>
      <c r="F105" s="32" t="str">
        <f ca="1">IFERROR(VLOOKUP('Для друкування'!$B105,Таблиця5[[#All],[Стовпець2]:[сайт]],14,0),"")</f>
        <v/>
      </c>
      <c r="G105" s="32" t="str">
        <f ca="1">IFERROR(VLOOKUP('Для друкування'!$B105,Таблиця5[[#All],[Стовпець2]:[сайт]],15,0),"")</f>
        <v/>
      </c>
      <c r="H105" s="31" t="str">
        <f ca="1">IFERROR(VLOOKUP('Для друкування'!$B105,Таблиця5[[#All],[Стовпець2]:[сайт]],18,0),"")</f>
        <v/>
      </c>
      <c r="I105" s="32" t="str">
        <f ca="1">IFERROR(VLOOKUP('Для друкування'!$B105,Таблиця5[[#All],[Стовпець2]:[сайт]],5,0),"")</f>
        <v/>
      </c>
      <c r="J105" s="32" t="str">
        <f ca="1">IFERROR(VLOOKUP('Для друкування'!$B105,Таблиця5[[#All],[Стовпець2]:[сайт]],20,0),"")</f>
        <v/>
      </c>
      <c r="K105" s="32" t="str">
        <f ca="1">IFERROR(VLOOKUP('Для друкування'!$B105,Таблиця5[[#All],[Стовпець2]:[сайт]],11,0),"")</f>
        <v/>
      </c>
      <c r="L105" s="33" t="str">
        <f ca="1">IFERROR(VLOOKUP('Для друкування'!$B105,Таблиця5[[#All],[Стовпець2]:[сайт]],17,0),"")</f>
        <v/>
      </c>
    </row>
    <row r="106" spans="1:13" ht="28.2" customHeight="1" x14ac:dyDescent="0.25">
      <c r="A106" s="31" t="str">
        <f ca="1">IF(Таблиця69[[#This Row],[2]]="","",MAX($A$66:A105)+1)</f>
        <v/>
      </c>
      <c r="B106" s="34" t="str">
        <f t="array" aca="1" ref="B106" ca="1">IFERROR(INDEX(Таблиця5[Стовпець2],SMALL(IF(Таблиця5[Стовпець5]="Так",ROW(Таблиця5[Стовпець2])-20),'Таблиця для заповнення'!T60)),"")</f>
        <v/>
      </c>
      <c r="C106" s="35"/>
      <c r="D106" s="32" t="str">
        <f ca="1">IFERROR(VLOOKUP(B106,Таблиця5[[Стовпець2]:[Стовпець18]],2,0),"")</f>
        <v/>
      </c>
      <c r="E106" s="32" t="str">
        <f ca="1">IFERROR(VLOOKUP('Для друкування'!$B106,Таблиця5[[#All],[Стовпець2]:[сайт]],13,0),"")</f>
        <v/>
      </c>
      <c r="F106" s="32" t="str">
        <f ca="1">IFERROR(VLOOKUP('Для друкування'!$B106,Таблиця5[[#All],[Стовпець2]:[сайт]],14,0),"")</f>
        <v/>
      </c>
      <c r="G106" s="32" t="str">
        <f ca="1">IFERROR(VLOOKUP('Для друкування'!$B106,Таблиця5[[#All],[Стовпець2]:[сайт]],15,0),"")</f>
        <v/>
      </c>
      <c r="H106" s="31" t="str">
        <f ca="1">IFERROR(VLOOKUP('Для друкування'!$B106,Таблиця5[[#All],[Стовпець2]:[сайт]],18,0),"")</f>
        <v/>
      </c>
      <c r="I106" s="32" t="str">
        <f ca="1">IFERROR(VLOOKUP('Для друкування'!$B106,Таблиця5[[#All],[Стовпець2]:[сайт]],5,0),"")</f>
        <v/>
      </c>
      <c r="J106" s="32" t="str">
        <f ca="1">IFERROR(VLOOKUP('Для друкування'!$B106,Таблиця5[[#All],[Стовпець2]:[сайт]],20,0),"")</f>
        <v/>
      </c>
      <c r="K106" s="32" t="str">
        <f ca="1">IFERROR(VLOOKUP('Для друкування'!$B106,Таблиця5[[#All],[Стовпець2]:[сайт]],11,0),"")</f>
        <v/>
      </c>
      <c r="L106" s="33" t="str">
        <f ca="1">IFERROR(VLOOKUP('Для друкування'!$B106,Таблиця5[[#All],[Стовпець2]:[сайт]],17,0),"")</f>
        <v/>
      </c>
    </row>
    <row r="107" spans="1:13" ht="28.2" customHeight="1" x14ac:dyDescent="0.25">
      <c r="A107" s="31" t="str">
        <f ca="1">IF(Таблиця69[[#This Row],[2]]="","",MAX($A$66:A106)+1)</f>
        <v/>
      </c>
      <c r="B107" s="34" t="str">
        <f t="array" aca="1" ref="B107" ca="1">IFERROR(INDEX(Таблиця5[Стовпець2],SMALL(IF(Таблиця5[Стовпець5]="Так",ROW(Таблиця5[Стовпець2])-20),'Таблиця для заповнення'!T61)),"")</f>
        <v/>
      </c>
      <c r="C107" s="35"/>
      <c r="D107" s="32" t="str">
        <f ca="1">IFERROR(VLOOKUP(B107,Таблиця5[[Стовпець2]:[Стовпець18]],2,0),"")</f>
        <v/>
      </c>
      <c r="E107" s="32" t="str">
        <f ca="1">IFERROR(VLOOKUP('Для друкування'!$B107,Таблиця5[[#All],[Стовпець2]:[сайт]],13,0),"")</f>
        <v/>
      </c>
      <c r="F107" s="32" t="str">
        <f ca="1">IFERROR(VLOOKUP('Для друкування'!$B107,Таблиця5[[#All],[Стовпець2]:[сайт]],14,0),"")</f>
        <v/>
      </c>
      <c r="G107" s="32" t="str">
        <f ca="1">IFERROR(VLOOKUP('Для друкування'!$B107,Таблиця5[[#All],[Стовпець2]:[сайт]],15,0),"")</f>
        <v/>
      </c>
      <c r="H107" s="31" t="str">
        <f ca="1">IFERROR(VLOOKUP('Для друкування'!$B107,Таблиця5[[#All],[Стовпець2]:[сайт]],18,0),"")</f>
        <v/>
      </c>
      <c r="I107" s="32" t="str">
        <f ca="1">IFERROR(VLOOKUP('Для друкування'!$B107,Таблиця5[[#All],[Стовпець2]:[сайт]],5,0),"")</f>
        <v/>
      </c>
      <c r="J107" s="32" t="str">
        <f ca="1">IFERROR(VLOOKUP('Для друкування'!$B107,Таблиця5[[#All],[Стовпець2]:[сайт]],20,0),"")</f>
        <v/>
      </c>
      <c r="K107" s="32" t="str">
        <f ca="1">IFERROR(VLOOKUP('Для друкування'!$B107,Таблиця5[[#All],[Стовпець2]:[сайт]],11,0),"")</f>
        <v/>
      </c>
      <c r="L107" s="33" t="str">
        <f ca="1">IFERROR(VLOOKUP('Для друкування'!$B107,Таблиця5[[#All],[Стовпець2]:[сайт]],17,0),"")</f>
        <v/>
      </c>
    </row>
    <row r="108" spans="1:13" ht="28.2" customHeight="1" x14ac:dyDescent="0.25">
      <c r="A108" s="31" t="str">
        <f ca="1">IF(Таблиця69[[#This Row],[2]]="","",MAX($A$66:A107)+1)</f>
        <v/>
      </c>
      <c r="B108" s="34" t="str">
        <f t="array" aca="1" ref="B108" ca="1">IFERROR(INDEX(Таблиця5[Стовпець2],SMALL(IF(Таблиця5[Стовпець5]="Так",ROW(Таблиця5[Стовпець2])-20),'Таблиця для заповнення'!T62)),"")</f>
        <v/>
      </c>
      <c r="C108" s="35"/>
      <c r="D108" s="32" t="str">
        <f ca="1">IFERROR(VLOOKUP(B108,Таблиця5[[Стовпець2]:[Стовпець18]],2,0),"")</f>
        <v/>
      </c>
      <c r="E108" s="32" t="str">
        <f ca="1">IFERROR(VLOOKUP('Для друкування'!$B108,Таблиця5[[#All],[Стовпець2]:[сайт]],13,0),"")</f>
        <v/>
      </c>
      <c r="F108" s="32" t="str">
        <f ca="1">IFERROR(VLOOKUP('Для друкування'!$B108,Таблиця5[[#All],[Стовпець2]:[сайт]],14,0),"")</f>
        <v/>
      </c>
      <c r="G108" s="32" t="str">
        <f ca="1">IFERROR(VLOOKUP('Для друкування'!$B108,Таблиця5[[#All],[Стовпець2]:[сайт]],15,0),"")</f>
        <v/>
      </c>
      <c r="H108" s="31" t="str">
        <f ca="1">IFERROR(VLOOKUP('Для друкування'!$B108,Таблиця5[[#All],[Стовпець2]:[сайт]],18,0),"")</f>
        <v/>
      </c>
      <c r="I108" s="32" t="str">
        <f ca="1">IFERROR(VLOOKUP('Для друкування'!$B108,Таблиця5[[#All],[Стовпець2]:[сайт]],5,0),"")</f>
        <v/>
      </c>
      <c r="J108" s="32" t="str">
        <f ca="1">IFERROR(VLOOKUP('Для друкування'!$B108,Таблиця5[[#All],[Стовпець2]:[сайт]],20,0),"")</f>
        <v/>
      </c>
      <c r="K108" s="32" t="str">
        <f ca="1">IFERROR(VLOOKUP('Для друкування'!$B108,Таблиця5[[#All],[Стовпець2]:[сайт]],11,0),"")</f>
        <v/>
      </c>
      <c r="L108" s="33" t="str">
        <f ca="1">IFERROR(VLOOKUP('Для друкування'!$B108,Таблиця5[[#All],[Стовпець2]:[сайт]],17,0),"")</f>
        <v/>
      </c>
    </row>
    <row r="109" spans="1:13" ht="28.2" customHeight="1" x14ac:dyDescent="0.25">
      <c r="A109" s="31" t="str">
        <f ca="1">IF(Таблиця69[[#This Row],[2]]="","",MAX($A$66:A108)+1)</f>
        <v/>
      </c>
      <c r="B109" s="34" t="str">
        <f t="array" aca="1" ref="B109" ca="1">IFERROR(INDEX(Таблиця5[Стовпець2],SMALL(IF(Таблиця5[Стовпець5]="Так",ROW(Таблиця5[Стовпець2])-20),'Таблиця для заповнення'!T63)),"")</f>
        <v/>
      </c>
      <c r="C109" s="35"/>
      <c r="D109" s="32" t="str">
        <f ca="1">IFERROR(VLOOKUP(B109,Таблиця5[[Стовпець2]:[Стовпець18]],2,0),"")</f>
        <v/>
      </c>
      <c r="E109" s="32" t="str">
        <f ca="1">IFERROR(VLOOKUP('Для друкування'!$B109,Таблиця5[[#All],[Стовпець2]:[сайт]],13,0),"")</f>
        <v/>
      </c>
      <c r="F109" s="32" t="str">
        <f ca="1">IFERROR(VLOOKUP('Для друкування'!$B109,Таблиця5[[#All],[Стовпець2]:[сайт]],14,0),"")</f>
        <v/>
      </c>
      <c r="G109" s="32" t="str">
        <f ca="1">IFERROR(VLOOKUP('Для друкування'!$B109,Таблиця5[[#All],[Стовпець2]:[сайт]],15,0),"")</f>
        <v/>
      </c>
      <c r="H109" s="31" t="str">
        <f ca="1">IFERROR(VLOOKUP('Для друкування'!$B109,Таблиця5[[#All],[Стовпець2]:[сайт]],18,0),"")</f>
        <v/>
      </c>
      <c r="I109" s="32" t="str">
        <f ca="1">IFERROR(VLOOKUP('Для друкування'!$B109,Таблиця5[[#All],[Стовпець2]:[сайт]],5,0),"")</f>
        <v/>
      </c>
      <c r="J109" s="32" t="str">
        <f ca="1">IFERROR(VLOOKUP('Для друкування'!$B109,Таблиця5[[#All],[Стовпець2]:[сайт]],20,0),"")</f>
        <v/>
      </c>
      <c r="K109" s="32" t="str">
        <f ca="1">IFERROR(VLOOKUP('Для друкування'!$B109,Таблиця5[[#All],[Стовпець2]:[сайт]],11,0),"")</f>
        <v/>
      </c>
      <c r="L109" s="33" t="str">
        <f ca="1">IFERROR(VLOOKUP('Для друкування'!$B109,Таблиця5[[#All],[Стовпець2]:[сайт]],17,0),"")</f>
        <v/>
      </c>
    </row>
    <row r="110" spans="1:13" ht="28.2" customHeight="1" x14ac:dyDescent="0.25">
      <c r="A110" s="31" t="str">
        <f ca="1">IF(Таблиця69[[#This Row],[2]]="","",MAX($A$66:A109)+1)</f>
        <v/>
      </c>
      <c r="B110" s="34" t="str">
        <f t="array" aca="1" ref="B110" ca="1">IFERROR(INDEX(Таблиця5[Стовпець2],SMALL(IF(Таблиця5[Стовпець5]="Так",ROW(Таблиця5[Стовпець2])-20),'Таблиця для заповнення'!T64)),"")</f>
        <v/>
      </c>
      <c r="C110" s="35"/>
      <c r="D110" s="32" t="str">
        <f ca="1">IFERROR(VLOOKUP(B110,Таблиця5[[Стовпець2]:[Стовпець18]],2,0),"")</f>
        <v/>
      </c>
      <c r="E110" s="32" t="str">
        <f ca="1">IFERROR(VLOOKUP('Для друкування'!$B110,Таблиця5[[#All],[Стовпець2]:[сайт]],13,0),"")</f>
        <v/>
      </c>
      <c r="F110" s="32" t="str">
        <f ca="1">IFERROR(VLOOKUP('Для друкування'!$B110,Таблиця5[[#All],[Стовпець2]:[сайт]],14,0),"")</f>
        <v/>
      </c>
      <c r="G110" s="32" t="str">
        <f ca="1">IFERROR(VLOOKUP('Для друкування'!$B110,Таблиця5[[#All],[Стовпець2]:[сайт]],15,0),"")</f>
        <v/>
      </c>
      <c r="H110" s="31" t="str">
        <f ca="1">IFERROR(VLOOKUP('Для друкування'!$B110,Таблиця5[[#All],[Стовпець2]:[сайт]],18,0),"")</f>
        <v/>
      </c>
      <c r="I110" s="32" t="str">
        <f ca="1">IFERROR(VLOOKUP('Для друкування'!$B110,Таблиця5[[#All],[Стовпець2]:[сайт]],5,0),"")</f>
        <v/>
      </c>
      <c r="J110" s="32" t="str">
        <f ca="1">IFERROR(VLOOKUP('Для друкування'!$B110,Таблиця5[[#All],[Стовпець2]:[сайт]],20,0),"")</f>
        <v/>
      </c>
      <c r="K110" s="32" t="str">
        <f ca="1">IFERROR(VLOOKUP('Для друкування'!$B110,Таблиця5[[#All],[Стовпець2]:[сайт]],11,0),"")</f>
        <v/>
      </c>
      <c r="L110" s="33" t="str">
        <f ca="1">IFERROR(VLOOKUP('Для друкування'!$B110,Таблиця5[[#All],[Стовпець2]:[сайт]],17,0),"")</f>
        <v/>
      </c>
    </row>
    <row r="111" spans="1:13" ht="28.2" customHeight="1" x14ac:dyDescent="0.25">
      <c r="A111" s="31" t="str">
        <f ca="1">IF(Таблиця69[[#This Row],[2]]="","",MAX($A$66:A110)+1)</f>
        <v/>
      </c>
      <c r="B111" s="36" t="str">
        <f t="array" aca="1" ref="B111" ca="1">IFERROR(INDEX(Таблиця5[Стовпець2],SMALL(IF(Таблиця5[Стовпець5]="Так",ROW(Таблиця5[Стовпець2])-20),'Таблиця для заповнення'!T65)),"")</f>
        <v/>
      </c>
      <c r="C111" s="37"/>
      <c r="D111" s="38" t="str">
        <f ca="1">IFERROR(VLOOKUP(B111,Таблиця5[[Стовпець2]:[Стовпець18]],2,0),"")</f>
        <v/>
      </c>
      <c r="E111" s="38" t="str">
        <f ca="1">IFERROR(VLOOKUP('Для друкування'!$B111,Таблиця5[[#All],[Стовпець2]:[сайт]],13,0),"")</f>
        <v/>
      </c>
      <c r="F111" s="38" t="str">
        <f ca="1">IFERROR(VLOOKUP('Для друкування'!$B111,Таблиця5[[#All],[Стовпець2]:[сайт]],14,0),"")</f>
        <v/>
      </c>
      <c r="G111" s="38" t="str">
        <f ca="1">IFERROR(VLOOKUP('Для друкування'!$B111,Таблиця5[[#All],[Стовпець2]:[сайт]],15,0),"")</f>
        <v/>
      </c>
      <c r="H111" s="102" t="str">
        <f ca="1">IFERROR(VLOOKUP('Для друкування'!$B111,Таблиця5[[#All],[Стовпець2]:[сайт]],18,0),"")</f>
        <v/>
      </c>
      <c r="I111" s="38" t="str">
        <f ca="1">IFERROR(VLOOKUP('Для друкування'!$B111,Таблиця5[[#All],[Стовпець2]:[сайт]],5,0),"")</f>
        <v/>
      </c>
      <c r="J111" s="38" t="str">
        <f ca="1">IFERROR(VLOOKUP('Для друкування'!$B111,Таблиця5[[#All],[Стовпець2]:[сайт]],20,0),"")</f>
        <v/>
      </c>
      <c r="K111" s="38" t="str">
        <f ca="1">IFERROR(VLOOKUP('Для друкування'!$B111,Таблиця5[[#All],[Стовпець2]:[сайт]],11,0),"")</f>
        <v/>
      </c>
      <c r="L111" s="39" t="str">
        <f ca="1">IFERROR(VLOOKUP('Для друкування'!$B111,Таблиця5[[#All],[Стовпець2]:[сайт]],17,0),"")</f>
        <v/>
      </c>
    </row>
    <row r="112" spans="1:13" s="59" customFormat="1" x14ac:dyDescent="0.25">
      <c r="B112" s="155" t="str">
        <f ca="1">'Таблиця для заповнення'!$AB$8</f>
        <v xml:space="preserve"> </v>
      </c>
      <c r="C112" s="155"/>
      <c r="D112" s="155"/>
      <c r="E112" s="77"/>
      <c r="F112" s="77"/>
      <c r="G112" s="77"/>
      <c r="I112" s="155"/>
      <c r="J112" s="155"/>
      <c r="L112" s="84" t="str">
        <f ca="1">'Таблиця для заповнення'!$AB$7</f>
        <v xml:space="preserve"> </v>
      </c>
      <c r="M112" s="61"/>
    </row>
    <row r="113" spans="2:13" s="60" customFormat="1" ht="24.75" customHeight="1" x14ac:dyDescent="0.25">
      <c r="B113" s="168" t="str">
        <f>'Для друкування'!B113</f>
        <v>Найменування посади / реквізити документа, на підставі якого діє відповідальна особа / уповноважений представник юридичної особи</v>
      </c>
      <c r="C113" s="168"/>
      <c r="D113" s="168"/>
      <c r="E113" s="113"/>
      <c r="F113" s="113"/>
      <c r="G113" s="113"/>
      <c r="I113" s="168" t="str">
        <f>'Для друкування'!I113</f>
        <v>Особистий підпис</v>
      </c>
      <c r="J113" s="168"/>
      <c r="L113" s="114" t="str">
        <f>'Для друкування'!L113</f>
        <v>Власне ім’я ПРІЗВИЩЕ</v>
      </c>
      <c r="M113" s="61"/>
    </row>
    <row r="114" spans="2:13" s="59" customFormat="1" x14ac:dyDescent="0.25">
      <c r="B114" s="160" t="str">
        <f ca="1">'Таблиця для заповнення'!$AB$14</f>
        <v xml:space="preserve"> </v>
      </c>
      <c r="C114" s="160"/>
      <c r="D114" s="160"/>
      <c r="E114" s="79"/>
      <c r="F114" s="79"/>
      <c r="G114" s="79"/>
      <c r="I114" s="161" t="str">
        <f ca="1">'Таблиця для заповнення'!$AB$12</f>
        <v xml:space="preserve"> </v>
      </c>
      <c r="J114" s="161"/>
      <c r="L114" s="84" t="str">
        <f ca="1">'Таблиця для заповнення'!$AB$11</f>
        <v xml:space="preserve"> </v>
      </c>
      <c r="M114" s="61"/>
    </row>
    <row r="115" spans="2:13" s="60" customFormat="1" x14ac:dyDescent="0.25">
      <c r="B115" s="168" t="str">
        <f>'Для друкування'!B115</f>
        <v>Дата</v>
      </c>
      <c r="C115" s="168"/>
      <c r="D115" s="168"/>
      <c r="E115" s="113"/>
      <c r="F115" s="113"/>
      <c r="G115" s="113"/>
      <c r="I115" s="168" t="str">
        <f>'Для друкування'!I115</f>
        <v>Прізвище та власне ім’я виконавця</v>
      </c>
      <c r="J115" s="168"/>
      <c r="L115" s="114" t="str">
        <f>'Для друкування'!L115</f>
        <v>Номер телефону виконавця</v>
      </c>
      <c r="M115" s="61"/>
    </row>
    <row r="116" spans="2:13" s="61" customFormat="1" x14ac:dyDescent="0.25"/>
    <row r="117" spans="2:13" x14ac:dyDescent="0.25"/>
    <row r="118" spans="2:13" x14ac:dyDescent="0.25"/>
  </sheetData>
  <sheetProtection algorithmName="SHA-512" hashValue="5QpRKD0ZT/9IGA9RDAvzcfj3+xwvH8UFOR+1B1uf1jVHj2eIaUQsRCBktPFp97swxBU1ge4SOcoDLCBtefxeZw==" saltValue="8H+KGWWnuwK+Ej/k3e6oAw==" spinCount="100000" sheet="1" formatRows="0" autoFilter="0"/>
  <mergeCells count="36">
    <mergeCell ref="A1:L1"/>
    <mergeCell ref="B115:D115"/>
    <mergeCell ref="I115:J115"/>
    <mergeCell ref="L64:L65"/>
    <mergeCell ref="B112:D112"/>
    <mergeCell ref="I112:J112"/>
    <mergeCell ref="B113:D113"/>
    <mergeCell ref="I113:J113"/>
    <mergeCell ref="B114:D114"/>
    <mergeCell ref="I114:J114"/>
    <mergeCell ref="I55:J55"/>
    <mergeCell ref="A64:A65"/>
    <mergeCell ref="B64:C65"/>
    <mergeCell ref="D64:D65"/>
    <mergeCell ref="M6:M7"/>
    <mergeCell ref="B56:D56"/>
    <mergeCell ref="I56:J56"/>
    <mergeCell ref="A5:M5"/>
    <mergeCell ref="A6:A7"/>
    <mergeCell ref="B6:B7"/>
    <mergeCell ref="C6:C7"/>
    <mergeCell ref="D6:D7"/>
    <mergeCell ref="B54:D54"/>
    <mergeCell ref="I54:J54"/>
    <mergeCell ref="B55:D55"/>
    <mergeCell ref="E64:G64"/>
    <mergeCell ref="H64:K64"/>
    <mergeCell ref="B4:L4"/>
    <mergeCell ref="B62:K62"/>
    <mergeCell ref="E6:G6"/>
    <mergeCell ref="H6:K6"/>
    <mergeCell ref="L6:L7"/>
    <mergeCell ref="B57:D57"/>
    <mergeCell ref="I57:J57"/>
    <mergeCell ref="A63:L63"/>
    <mergeCell ref="A59:H59"/>
  </mergeCells>
  <pageMargins left="0.5" right="0.5" top="0.5" bottom="0.5" header="0.31496062992125984" footer="0.31496062992125984"/>
  <pageSetup paperSize="9" scale="53" fitToHeight="0" orientation="landscape" horizontalDpi="300" verticalDpi="3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2</vt:i4>
      </vt:variant>
    </vt:vector>
  </HeadingPairs>
  <TitlesOfParts>
    <vt:vector size="6" baseType="lpstr">
      <vt:lpstr>Опис параметрів заповнення</vt:lpstr>
      <vt:lpstr>Таблиця для заповнення</vt:lpstr>
      <vt:lpstr>Для друкування</vt:lpstr>
      <vt:lpstr>Для публікації на сайті</vt:lpstr>
      <vt:lpstr>'Для друкування'!Область_друку</vt:lpstr>
      <vt:lpstr>Таблиця3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верс 2 - 20.10.2023</dc:title>
  <dc:creator>Петриченко Аліна Сергіївна</dc:creator>
  <cp:keywords>Пол.42</cp:keywords>
  <dc:description>верс 01/09/2021
верс 2 - 20.10.2023</dc:description>
  <cp:lastModifiedBy>Мрінський Артем Олександрович</cp:lastModifiedBy>
  <cp:lastPrinted>2025-12-19T14:57:50Z</cp:lastPrinted>
  <dcterms:created xsi:type="dcterms:W3CDTF">2021-04-28T16:37:34Z</dcterms:created>
  <dcterms:modified xsi:type="dcterms:W3CDTF">2025-12-19T15:46:10Z</dcterms:modified>
  <cp:contentStatus>15963</cp:contentStatus>
</cp:coreProperties>
</file>