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J189" i="24"/>
  <c r="G189" i="24"/>
  <c r="E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D189" i="24" l="1"/>
  <c r="H189" i="24"/>
  <c r="F189" i="2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F187" i="24"/>
  <c r="J187" i="24"/>
  <c r="C187" i="24"/>
  <c r="P187" i="4"/>
  <c r="N187" i="4" s="1"/>
  <c r="G187" i="4"/>
  <c r="J187" i="4"/>
  <c r="C187" i="4"/>
  <c r="E187" i="4"/>
  <c r="E187" i="23"/>
  <c r="D187" i="23"/>
  <c r="C187" i="23"/>
  <c r="E187" i="5"/>
  <c r="D187" i="5"/>
  <c r="C187" i="5"/>
  <c r="N187" i="24" l="1"/>
  <c r="H187" i="24"/>
  <c r="D187" i="24"/>
  <c r="G187" i="24"/>
  <c r="E187" i="24"/>
  <c r="H187" i="4"/>
  <c r="D187" i="4"/>
  <c r="F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G185" i="24"/>
  <c r="E185" i="24"/>
  <c r="C185" i="24"/>
  <c r="P185" i="4"/>
  <c r="N185" i="4" s="1"/>
  <c r="E185" i="4"/>
  <c r="G185" i="4"/>
  <c r="C185" i="4"/>
  <c r="C185" i="23"/>
  <c r="E185" i="23"/>
  <c r="D185" i="23"/>
  <c r="E185" i="5"/>
  <c r="D185" i="5"/>
  <c r="C185" i="5"/>
  <c r="J185" i="24" l="1"/>
  <c r="H185" i="24" s="1"/>
  <c r="J185" i="4"/>
  <c r="H185" i="4" s="1"/>
  <c r="P185" i="24"/>
  <c r="N185" i="24" s="1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4" l="1"/>
  <c r="J184" i="24"/>
  <c r="E184" i="4"/>
  <c r="D185" i="24"/>
  <c r="H184" i="24"/>
  <c r="D184" i="24"/>
  <c r="F184" i="24"/>
  <c r="H184" i="4"/>
  <c r="D184" i="4"/>
  <c r="F184" i="4"/>
  <c r="P183" i="24"/>
  <c r="N183" i="24" s="1"/>
  <c r="G183" i="24"/>
  <c r="F183" i="24"/>
  <c r="E183" i="24"/>
  <c r="C183" i="24"/>
  <c r="P183" i="4"/>
  <c r="N183" i="4" s="1"/>
  <c r="C183" i="4"/>
  <c r="G183" i="4"/>
  <c r="E183" i="4"/>
  <c r="E183" i="23"/>
  <c r="D183" i="23"/>
  <c r="C183" i="23"/>
  <c r="E183" i="5"/>
  <c r="D183" i="5"/>
  <c r="C183" i="5"/>
  <c r="J183" i="24" l="1"/>
  <c r="J183" i="4"/>
  <c r="H183" i="4" s="1"/>
  <c r="H183" i="24"/>
  <c r="D183" i="24"/>
  <c r="F183" i="4"/>
  <c r="F182" i="24"/>
  <c r="P182" i="24"/>
  <c r="N182" i="24" s="1"/>
  <c r="G182" i="24"/>
  <c r="E182" i="24"/>
  <c r="C182" i="24"/>
  <c r="E182" i="4"/>
  <c r="G182" i="4"/>
  <c r="F182" i="4"/>
  <c r="C182" i="4"/>
  <c r="D182" i="23"/>
  <c r="C182" i="23"/>
  <c r="E182" i="5"/>
  <c r="C182" i="5"/>
  <c r="D182" i="5"/>
  <c r="D183" i="4" l="1"/>
  <c r="E182" i="23"/>
  <c r="P182" i="4"/>
  <c r="N182" i="4" s="1"/>
  <c r="J182" i="24"/>
  <c r="H182" i="24" s="1"/>
  <c r="J182" i="4"/>
  <c r="H182" i="4" s="1"/>
  <c r="D182" i="4" l="1"/>
  <c r="D182" i="24"/>
  <c r="F181" i="24"/>
  <c r="J181" i="24"/>
  <c r="G181" i="24"/>
  <c r="C181" i="24"/>
  <c r="F181" i="4"/>
  <c r="J181" i="4"/>
  <c r="C181" i="4"/>
  <c r="G181" i="4"/>
  <c r="E181" i="23"/>
  <c r="D181" i="23"/>
  <c r="C181" i="23"/>
  <c r="E181" i="5"/>
  <c r="D181" i="5"/>
  <c r="C181" i="5"/>
  <c r="P181" i="24" l="1"/>
  <c r="P181" i="4"/>
  <c r="N181" i="4" s="1"/>
  <c r="N181" i="24"/>
  <c r="H181" i="24"/>
  <c r="D181" i="24"/>
  <c r="E181" i="24"/>
  <c r="H181" i="4"/>
  <c r="E181" i="4"/>
  <c r="D181" i="4" l="1"/>
  <c r="P180" i="24"/>
  <c r="N180" i="24" s="1"/>
  <c r="E180" i="24"/>
  <c r="J180" i="24"/>
  <c r="H180" i="24" s="1"/>
  <c r="G180" i="24"/>
  <c r="C180" i="24"/>
  <c r="P180" i="4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4" l="1"/>
  <c r="F180" i="24"/>
  <c r="D180" i="24"/>
  <c r="N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F179" i="24"/>
  <c r="D179" i="4"/>
  <c r="H179" i="4"/>
  <c r="F179" i="4"/>
  <c r="P178" i="24"/>
  <c r="F178" i="24"/>
  <c r="J178" i="24"/>
  <c r="G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F177" i="24"/>
  <c r="J177" i="24"/>
  <c r="G177" i="24"/>
  <c r="C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N177" i="24" l="1"/>
  <c r="D177" i="24"/>
  <c r="H177" i="24"/>
  <c r="E177" i="24"/>
  <c r="D177" i="4"/>
  <c r="H177" i="4"/>
  <c r="F177" i="4"/>
  <c r="P176" i="24"/>
  <c r="F176" i="24"/>
  <c r="C176" i="24"/>
  <c r="P176" i="4"/>
  <c r="N176" i="4" s="1"/>
  <c r="J176" i="4"/>
  <c r="E176" i="4"/>
  <c r="C176" i="4"/>
  <c r="E176" i="23"/>
  <c r="D176" i="23"/>
  <c r="C176" i="23"/>
  <c r="E176" i="5"/>
  <c r="D176" i="5"/>
  <c r="C176" i="5"/>
  <c r="G176" i="4" l="1"/>
  <c r="J176" i="24"/>
  <c r="H176" i="24" s="1"/>
  <c r="N176" i="24"/>
  <c r="G176" i="24"/>
  <c r="E176" i="24"/>
  <c r="H176" i="4"/>
  <c r="D176" i="4"/>
  <c r="F176" i="4"/>
  <c r="P175" i="24"/>
  <c r="N175" i="24" s="1"/>
  <c r="G175" i="24"/>
  <c r="J175" i="24"/>
  <c r="E175" i="24"/>
  <c r="C175" i="24"/>
  <c r="F175" i="4"/>
  <c r="C175" i="4"/>
  <c r="C175" i="23"/>
  <c r="E175" i="23"/>
  <c r="D175" i="23"/>
  <c r="E175" i="5"/>
  <c r="D175" i="5"/>
  <c r="C175" i="5"/>
  <c r="D176" i="24" l="1"/>
  <c r="J175" i="4"/>
  <c r="H175" i="4" s="1"/>
  <c r="G175" i="4"/>
  <c r="D175" i="24"/>
  <c r="H175" i="24"/>
  <c r="F175" i="24"/>
  <c r="P175" i="4"/>
  <c r="N175" i="4" s="1"/>
  <c r="E175" i="4"/>
  <c r="G174" i="24"/>
  <c r="E174" i="24"/>
  <c r="C174" i="24"/>
  <c r="C174" i="4"/>
  <c r="G174" i="4"/>
  <c r="F174" i="4"/>
  <c r="E174" i="23"/>
  <c r="D174" i="23"/>
  <c r="C174" i="23"/>
  <c r="E174" i="5"/>
  <c r="D174" i="5"/>
  <c r="C174" i="5"/>
  <c r="P174" i="24" l="1"/>
  <c r="N174" i="24" s="1"/>
  <c r="D175" i="4"/>
  <c r="J174" i="4"/>
  <c r="H174" i="4" s="1"/>
  <c r="P174" i="4"/>
  <c r="D174" i="4" s="1"/>
  <c r="J174" i="24"/>
  <c r="D174" i="24" s="1"/>
  <c r="F174" i="24"/>
  <c r="E174" i="4"/>
  <c r="F173" i="24"/>
  <c r="C173" i="24"/>
  <c r="G173" i="4"/>
  <c r="C173" i="4"/>
  <c r="E173" i="4"/>
  <c r="E173" i="23"/>
  <c r="D173" i="23"/>
  <c r="C173" i="23"/>
  <c r="C173" i="5"/>
  <c r="E173" i="5"/>
  <c r="D173" i="5"/>
  <c r="P173" i="4" l="1"/>
  <c r="N173" i="4" s="1"/>
  <c r="N174" i="4"/>
  <c r="J173" i="4"/>
  <c r="H173" i="4" s="1"/>
  <c r="J173" i="24"/>
  <c r="H174" i="24"/>
  <c r="P173" i="24"/>
  <c r="N173" i="24" s="1"/>
  <c r="G173" i="24"/>
  <c r="F173" i="4"/>
  <c r="E173" i="24"/>
  <c r="J172" i="24"/>
  <c r="H172" i="24" s="1"/>
  <c r="F172" i="24"/>
  <c r="E172" i="24"/>
  <c r="P172" i="4"/>
  <c r="N172" i="4" s="1"/>
  <c r="G172" i="4"/>
  <c r="C172" i="4"/>
  <c r="E172" i="4"/>
  <c r="E172" i="23"/>
  <c r="D172" i="23"/>
  <c r="C172" i="23"/>
  <c r="C172" i="5"/>
  <c r="D172" i="5"/>
  <c r="D173" i="24" l="1"/>
  <c r="D173" i="4"/>
  <c r="G172" i="24"/>
  <c r="C172" i="24"/>
  <c r="P172" i="24"/>
  <c r="N172" i="24" s="1"/>
  <c r="E172" i="5"/>
  <c r="F172" i="4"/>
  <c r="H173" i="24"/>
  <c r="J172" i="4"/>
  <c r="F171" i="24"/>
  <c r="G171" i="24"/>
  <c r="C171" i="24"/>
  <c r="G171" i="4"/>
  <c r="J171" i="4"/>
  <c r="E171" i="4"/>
  <c r="C171" i="4"/>
  <c r="C171" i="23"/>
  <c r="E171" i="23"/>
  <c r="D171" i="23"/>
  <c r="E171" i="5"/>
  <c r="D171" i="5"/>
  <c r="D172" i="24" l="1"/>
  <c r="C171" i="5"/>
  <c r="P171" i="4"/>
  <c r="N171" i="4" s="1"/>
  <c r="J171" i="24"/>
  <c r="H171" i="24" s="1"/>
  <c r="P171" i="24"/>
  <c r="N171" i="24" s="1"/>
  <c r="H172" i="4"/>
  <c r="D172" i="4"/>
  <c r="E171" i="24"/>
  <c r="H171" i="4"/>
  <c r="F171" i="4"/>
  <c r="J170" i="24"/>
  <c r="H170" i="24" s="1"/>
  <c r="F170" i="24"/>
  <c r="E170" i="24"/>
  <c r="E170" i="4"/>
  <c r="C170" i="4"/>
  <c r="G170" i="4"/>
  <c r="D170" i="23"/>
  <c r="C170" i="23"/>
  <c r="E170" i="5"/>
  <c r="D170" i="5"/>
  <c r="C170" i="5"/>
  <c r="D171" i="4" l="1"/>
  <c r="E170" i="23"/>
  <c r="J170" i="4"/>
  <c r="H170" i="4" s="1"/>
  <c r="G170" i="24"/>
  <c r="C170" i="24"/>
  <c r="D171" i="24"/>
  <c r="F170" i="4"/>
  <c r="P170" i="4"/>
  <c r="N170" i="4" s="1"/>
  <c r="P170" i="24"/>
  <c r="N170" i="24" s="1"/>
  <c r="G169" i="24"/>
  <c r="C169" i="24"/>
  <c r="E169" i="24"/>
  <c r="P169" i="4"/>
  <c r="J169" i="4"/>
  <c r="G169" i="4"/>
  <c r="F169" i="4"/>
  <c r="C169" i="4"/>
  <c r="E169" i="23"/>
  <c r="D169" i="23"/>
  <c r="C169" i="23"/>
  <c r="E169" i="5"/>
  <c r="D169" i="5"/>
  <c r="C169" i="5"/>
  <c r="P169" i="24" l="1"/>
  <c r="N169" i="24" s="1"/>
  <c r="D170" i="4"/>
  <c r="J169" i="24"/>
  <c r="D170" i="24"/>
  <c r="F169" i="24"/>
  <c r="N169" i="4"/>
  <c r="H169" i="4"/>
  <c r="D169" i="4"/>
  <c r="E169" i="4"/>
  <c r="P168" i="24"/>
  <c r="N168" i="24" s="1"/>
  <c r="G168" i="24"/>
  <c r="F168" i="24"/>
  <c r="C168" i="24"/>
  <c r="F168" i="4"/>
  <c r="J168" i="4"/>
  <c r="H168" i="4" s="1"/>
  <c r="G168" i="4"/>
  <c r="C168" i="4"/>
  <c r="E168" i="23"/>
  <c r="D168" i="23"/>
  <c r="C168" i="23"/>
  <c r="E168" i="5"/>
  <c r="D168" i="5"/>
  <c r="C168" i="5"/>
  <c r="D169" i="24" l="1"/>
  <c r="J168" i="24"/>
  <c r="H168" i="24" s="1"/>
  <c r="H169" i="24"/>
  <c r="P168" i="4"/>
  <c r="N168" i="4" s="1"/>
  <c r="E168" i="24"/>
  <c r="E168" i="4"/>
  <c r="D168" i="24"/>
  <c r="J167" i="24"/>
  <c r="H167" i="24" s="1"/>
  <c r="E167" i="24"/>
  <c r="C167" i="24"/>
  <c r="F167" i="24"/>
  <c r="E167" i="4"/>
  <c r="G167" i="4"/>
  <c r="F167" i="4"/>
  <c r="C167" i="4"/>
  <c r="C167" i="23"/>
  <c r="E167" i="23"/>
  <c r="D167" i="23"/>
  <c r="E167" i="5"/>
  <c r="D167" i="5"/>
  <c r="C167" i="5"/>
  <c r="D168" i="4" l="1"/>
  <c r="J167" i="4"/>
  <c r="H167" i="4" s="1"/>
  <c r="G167" i="24"/>
  <c r="P167" i="24"/>
  <c r="N167" i="24" s="1"/>
  <c r="P167" i="4"/>
  <c r="N167" i="4" s="1"/>
  <c r="F166" i="24"/>
  <c r="G166" i="24"/>
  <c r="C166" i="24"/>
  <c r="F166" i="4"/>
  <c r="G166" i="4"/>
  <c r="C166" i="4"/>
  <c r="E166" i="23"/>
  <c r="D166" i="23"/>
  <c r="C166" i="23"/>
  <c r="E166" i="5"/>
  <c r="D166" i="5"/>
  <c r="C166" i="5"/>
  <c r="J166" i="24" l="1"/>
  <c r="J166" i="4"/>
  <c r="H166" i="4" s="1"/>
  <c r="D167" i="24"/>
  <c r="P166" i="4"/>
  <c r="N166" i="4" s="1"/>
  <c r="P166" i="24"/>
  <c r="N166" i="24" s="1"/>
  <c r="D167" i="4"/>
  <c r="H166" i="24"/>
  <c r="E166" i="24"/>
  <c r="E166" i="4"/>
  <c r="E165" i="24"/>
  <c r="G165" i="24"/>
  <c r="F165" i="24"/>
  <c r="C165" i="24"/>
  <c r="E165" i="4"/>
  <c r="C165" i="4"/>
  <c r="G165" i="4"/>
  <c r="F165" i="4"/>
  <c r="E165" i="23"/>
  <c r="D165" i="23"/>
  <c r="C165" i="23"/>
  <c r="D165" i="5"/>
  <c r="C165" i="5"/>
  <c r="E165" i="5"/>
  <c r="J165" i="24" l="1"/>
  <c r="H165" i="24" s="1"/>
  <c r="D166" i="24"/>
  <c r="P165" i="4"/>
  <c r="N165" i="4" s="1"/>
  <c r="J165" i="4"/>
  <c r="H165" i="4" s="1"/>
  <c r="D166" i="4"/>
  <c r="P165" i="24"/>
  <c r="N165" i="24" s="1"/>
  <c r="E164" i="24"/>
  <c r="C164" i="24"/>
  <c r="G164" i="24"/>
  <c r="P164" i="4"/>
  <c r="N164" i="4" s="1"/>
  <c r="G164" i="4"/>
  <c r="F164" i="4"/>
  <c r="E164" i="4"/>
  <c r="E164" i="23"/>
  <c r="D164" i="23"/>
  <c r="C164" i="23"/>
  <c r="D164" i="5"/>
  <c r="C164" i="5"/>
  <c r="E164" i="5"/>
  <c r="J164" i="4" l="1"/>
  <c r="H164" i="4" s="1"/>
  <c r="C164" i="4"/>
  <c r="J164" i="24"/>
  <c r="H164" i="24" s="1"/>
  <c r="P164" i="24"/>
  <c r="N164" i="24" s="1"/>
  <c r="D165" i="4"/>
  <c r="D165" i="24"/>
  <c r="F164" i="24"/>
  <c r="P163" i="24"/>
  <c r="E163" i="24"/>
  <c r="C163" i="24"/>
  <c r="P163" i="4"/>
  <c r="N163" i="4" s="1"/>
  <c r="G163" i="4"/>
  <c r="C163" i="4"/>
  <c r="E163" i="23"/>
  <c r="D163" i="23"/>
  <c r="C163" i="23"/>
  <c r="E163" i="5"/>
  <c r="D163" i="5"/>
  <c r="C163" i="5"/>
  <c r="D164" i="4" l="1"/>
  <c r="D164" i="24"/>
  <c r="E163" i="4"/>
  <c r="N163" i="24"/>
  <c r="G163" i="24"/>
  <c r="J163" i="4"/>
  <c r="H163" i="4" s="1"/>
  <c r="J163" i="24"/>
  <c r="H163" i="24" s="1"/>
  <c r="F163" i="24"/>
  <c r="F163" i="4"/>
  <c r="G162" i="24"/>
  <c r="J162" i="24"/>
  <c r="C162" i="24"/>
  <c r="E162" i="4"/>
  <c r="C162" i="4"/>
  <c r="F162" i="4"/>
  <c r="C162" i="23"/>
  <c r="E162" i="23"/>
  <c r="D162" i="23"/>
  <c r="E162" i="5"/>
  <c r="D162" i="5"/>
  <c r="C162" i="5"/>
  <c r="P162" i="4" l="1"/>
  <c r="N162" i="4" s="1"/>
  <c r="E162" i="24"/>
  <c r="D163" i="4"/>
  <c r="G162" i="4"/>
  <c r="P162" i="24"/>
  <c r="N162" i="24" s="1"/>
  <c r="D163" i="24"/>
  <c r="J162" i="4"/>
  <c r="H162" i="4" s="1"/>
  <c r="H162" i="24"/>
  <c r="F162" i="24"/>
  <c r="P161" i="24"/>
  <c r="G161" i="24"/>
  <c r="F161" i="24"/>
  <c r="C161" i="24"/>
  <c r="F161" i="4"/>
  <c r="E161" i="4"/>
  <c r="C161" i="4"/>
  <c r="E161" i="23"/>
  <c r="D161" i="23"/>
  <c r="C161" i="5"/>
  <c r="D161" i="5"/>
  <c r="E161" i="5"/>
  <c r="D162" i="4" l="1"/>
  <c r="C161" i="23"/>
  <c r="E161" i="24"/>
  <c r="P161" i="4"/>
  <c r="N161" i="4" s="1"/>
  <c r="J161" i="24"/>
  <c r="H161" i="24" s="1"/>
  <c r="G161" i="4"/>
  <c r="J161" i="4"/>
  <c r="H161" i="4" s="1"/>
  <c r="D162" i="24"/>
  <c r="N161" i="24"/>
  <c r="P160" i="24"/>
  <c r="C160" i="24"/>
  <c r="G160" i="24"/>
  <c r="F160" i="4"/>
  <c r="C160" i="4"/>
  <c r="G160" i="4"/>
  <c r="E160" i="23"/>
  <c r="D160" i="23"/>
  <c r="C160" i="23"/>
  <c r="D160" i="5"/>
  <c r="E160" i="5"/>
  <c r="C160" i="5"/>
  <c r="D161" i="24" l="1"/>
  <c r="D161" i="4"/>
  <c r="J160" i="24"/>
  <c r="H160" i="24" s="1"/>
  <c r="J160" i="4"/>
  <c r="F160" i="24"/>
  <c r="P160" i="4"/>
  <c r="N160" i="4" s="1"/>
  <c r="N160" i="24"/>
  <c r="E160" i="24"/>
  <c r="E160" i="4"/>
  <c r="E159" i="24"/>
  <c r="C159" i="24"/>
  <c r="G159" i="24"/>
  <c r="F159" i="24"/>
  <c r="E159" i="4"/>
  <c r="C159" i="4"/>
  <c r="G159" i="4"/>
  <c r="E159" i="23"/>
  <c r="D159" i="23"/>
  <c r="C159" i="23"/>
  <c r="C159" i="5"/>
  <c r="E159" i="5"/>
  <c r="D159" i="5"/>
  <c r="D160" i="24" l="1"/>
  <c r="D160" i="4"/>
  <c r="H160" i="4"/>
  <c r="P159" i="4"/>
  <c r="N159" i="4" s="1"/>
  <c r="P159" i="24"/>
  <c r="N159" i="24" s="1"/>
  <c r="J159" i="4"/>
  <c r="H159" i="4" s="1"/>
  <c r="J159" i="24"/>
  <c r="H159" i="24" s="1"/>
  <c r="F159" i="4"/>
  <c r="E158" i="24"/>
  <c r="C158" i="24"/>
  <c r="P158" i="4"/>
  <c r="N158" i="4" s="1"/>
  <c r="G158" i="4"/>
  <c r="E158" i="4"/>
  <c r="C158" i="4"/>
  <c r="D158" i="23"/>
  <c r="C158" i="23"/>
  <c r="E158" i="23"/>
  <c r="C158" i="5"/>
  <c r="E158" i="5"/>
  <c r="D158" i="5"/>
  <c r="P158" i="24" l="1"/>
  <c r="N158" i="24" s="1"/>
  <c r="D159" i="4"/>
  <c r="G158" i="24"/>
  <c r="D159" i="24"/>
  <c r="J158" i="4"/>
  <c r="H158" i="4" s="1"/>
  <c r="J158" i="24"/>
  <c r="H158" i="24" s="1"/>
  <c r="F158" i="24"/>
  <c r="F158" i="4"/>
  <c r="C157" i="24"/>
  <c r="G157" i="24"/>
  <c r="E157" i="24"/>
  <c r="E157" i="4"/>
  <c r="C157" i="4"/>
  <c r="D157" i="23"/>
  <c r="E157" i="23"/>
  <c r="C157" i="23"/>
  <c r="D157" i="5"/>
  <c r="C157" i="5"/>
  <c r="E157" i="5"/>
  <c r="P157" i="4" l="1"/>
  <c r="N157" i="4" s="1"/>
  <c r="P157" i="24"/>
  <c r="N157" i="24" s="1"/>
  <c r="D158" i="24"/>
  <c r="G157" i="4"/>
  <c r="J157" i="24"/>
  <c r="D158" i="4"/>
  <c r="J157" i="4"/>
  <c r="D157" i="4" s="1"/>
  <c r="F157" i="24"/>
  <c r="F157" i="4"/>
  <c r="E156" i="24"/>
  <c r="C156" i="24"/>
  <c r="G156" i="24"/>
  <c r="J156" i="4"/>
  <c r="H156" i="4" s="1"/>
  <c r="E156" i="4"/>
  <c r="C156" i="4"/>
  <c r="F156" i="4"/>
  <c r="E156" i="23"/>
  <c r="D156" i="23"/>
  <c r="C156" i="23"/>
  <c r="E156" i="5"/>
  <c r="D156" i="5"/>
  <c r="C156" i="5"/>
  <c r="D157" i="24" l="1"/>
  <c r="H157" i="4"/>
  <c r="J156" i="24"/>
  <c r="H156" i="24" s="1"/>
  <c r="P156" i="24"/>
  <c r="N156" i="24" s="1"/>
  <c r="H157" i="24"/>
  <c r="G156" i="4"/>
  <c r="P156" i="4"/>
  <c r="N156" i="4" s="1"/>
  <c r="F156" i="24"/>
  <c r="G155" i="24"/>
  <c r="J155" i="24"/>
  <c r="C155" i="24"/>
  <c r="E155" i="24"/>
  <c r="E155" i="4"/>
  <c r="C155" i="4"/>
  <c r="G155" i="4"/>
  <c r="D155" i="23"/>
  <c r="C155" i="23"/>
  <c r="E155" i="23"/>
  <c r="E155" i="5"/>
  <c r="D155" i="5"/>
  <c r="C155" i="5"/>
  <c r="D156" i="24" l="1"/>
  <c r="P155" i="4"/>
  <c r="N155" i="4" s="1"/>
  <c r="P155" i="24"/>
  <c r="N155" i="24" s="1"/>
  <c r="J155" i="4"/>
  <c r="H155" i="4" s="1"/>
  <c r="D156" i="4"/>
  <c r="H155" i="24"/>
  <c r="F155" i="24"/>
  <c r="F155" i="4"/>
  <c r="P154" i="24"/>
  <c r="J154" i="24"/>
  <c r="G154" i="24"/>
  <c r="F154" i="24"/>
  <c r="E154" i="24"/>
  <c r="C154" i="24"/>
  <c r="G154" i="4"/>
  <c r="F154" i="4"/>
  <c r="C154" i="4"/>
  <c r="E154" i="4"/>
  <c r="E154" i="23"/>
  <c r="D154" i="23"/>
  <c r="C154" i="23"/>
  <c r="E154" i="5"/>
  <c r="D154" i="5"/>
  <c r="C154" i="5"/>
  <c r="D155" i="24" l="1"/>
  <c r="D155" i="4"/>
  <c r="P154" i="4"/>
  <c r="N154" i="4" s="1"/>
  <c r="J154" i="4"/>
  <c r="D154" i="4" s="1"/>
  <c r="D154" i="24"/>
  <c r="H154" i="24"/>
  <c r="N154" i="24"/>
  <c r="H154" i="4"/>
  <c r="J153" i="24"/>
  <c r="H153" i="24" s="1"/>
  <c r="E153" i="24"/>
  <c r="C153" i="24"/>
  <c r="F153" i="24"/>
  <c r="F153" i="4"/>
  <c r="C153" i="4"/>
  <c r="G153" i="4"/>
  <c r="D153" i="23"/>
  <c r="E153" i="23"/>
  <c r="C153" i="23"/>
  <c r="D153" i="5"/>
  <c r="E153" i="5"/>
  <c r="C153" i="5"/>
  <c r="P153" i="24" l="1"/>
  <c r="N153" i="24" s="1"/>
  <c r="P153" i="4"/>
  <c r="N153" i="4" s="1"/>
  <c r="J153" i="4"/>
  <c r="H153" i="4" s="1"/>
  <c r="G153" i="24"/>
  <c r="E153" i="4"/>
  <c r="P152" i="24"/>
  <c r="N152" i="24" s="1"/>
  <c r="F152" i="24"/>
  <c r="E152" i="24"/>
  <c r="G152" i="24"/>
  <c r="C152" i="24"/>
  <c r="E152" i="4"/>
  <c r="C152" i="4"/>
  <c r="E152" i="23"/>
  <c r="D152" i="23"/>
  <c r="C152" i="23"/>
  <c r="E152" i="5"/>
  <c r="D152" i="5"/>
  <c r="C152" i="5"/>
  <c r="D153" i="4" l="1"/>
  <c r="D153" i="24"/>
  <c r="P152" i="4"/>
  <c r="N152" i="4" s="1"/>
  <c r="J152" i="4"/>
  <c r="H152" i="4" s="1"/>
  <c r="J152" i="24"/>
  <c r="H152" i="24" s="1"/>
  <c r="G152" i="4"/>
  <c r="F152" i="4"/>
  <c r="P151" i="24"/>
  <c r="J151" i="24"/>
  <c r="H151" i="24" s="1"/>
  <c r="E151" i="24"/>
  <c r="E151" i="4"/>
  <c r="C151" i="4"/>
  <c r="E151" i="23"/>
  <c r="D151" i="23"/>
  <c r="C151" i="23"/>
  <c r="E151" i="5"/>
  <c r="D151" i="5"/>
  <c r="C151" i="5"/>
  <c r="D152" i="4" l="1"/>
  <c r="C151" i="24"/>
  <c r="N151" i="24"/>
  <c r="D152" i="24"/>
  <c r="P151" i="4"/>
  <c r="N151" i="4" s="1"/>
  <c r="G151" i="24"/>
  <c r="G151" i="4"/>
  <c r="J151" i="4"/>
  <c r="H151" i="4" s="1"/>
  <c r="F151" i="24"/>
  <c r="D151" i="24"/>
  <c r="F151" i="4"/>
  <c r="E150" i="24"/>
  <c r="F150" i="24"/>
  <c r="C150" i="4"/>
  <c r="G150" i="4"/>
  <c r="E150" i="4"/>
  <c r="E150" i="23"/>
  <c r="D150" i="23"/>
  <c r="C150" i="23"/>
  <c r="E150" i="5"/>
  <c r="D150" i="5"/>
  <c r="P150" i="4" l="1"/>
  <c r="N150" i="4" s="1"/>
  <c r="C150" i="5"/>
  <c r="J150" i="4"/>
  <c r="H150" i="4" s="1"/>
  <c r="P150" i="24"/>
  <c r="N150" i="24" s="1"/>
  <c r="J150" i="24"/>
  <c r="H150" i="24" s="1"/>
  <c r="C150" i="24"/>
  <c r="D151" i="4"/>
  <c r="G150" i="24"/>
  <c r="F150" i="4"/>
  <c r="F149" i="24"/>
  <c r="G149" i="24"/>
  <c r="C149" i="24"/>
  <c r="E149" i="4"/>
  <c r="G149" i="4"/>
  <c r="F149" i="4"/>
  <c r="C149" i="4"/>
  <c r="C149" i="23"/>
  <c r="E149" i="23"/>
  <c r="D149" i="23"/>
  <c r="E149" i="5"/>
  <c r="D149" i="5"/>
  <c r="C149" i="5"/>
  <c r="D150" i="4" l="1"/>
  <c r="D150" i="24"/>
  <c r="J149" i="4"/>
  <c r="H149" i="4" s="1"/>
  <c r="J149" i="24"/>
  <c r="H149" i="24" s="1"/>
  <c r="P149" i="4"/>
  <c r="N149" i="4" s="1"/>
  <c r="P149" i="24"/>
  <c r="N149" i="24" s="1"/>
  <c r="E149" i="24"/>
  <c r="P148" i="24"/>
  <c r="N148" i="24" s="1"/>
  <c r="G148" i="24"/>
  <c r="E148" i="24"/>
  <c r="C148" i="24"/>
  <c r="E148" i="4"/>
  <c r="G148" i="4"/>
  <c r="C148" i="4"/>
  <c r="E148" i="23"/>
  <c r="D148" i="23"/>
  <c r="C148" i="23"/>
  <c r="D148" i="5"/>
  <c r="E148" i="5"/>
  <c r="C148" i="5"/>
  <c r="P148" i="4" l="1"/>
  <c r="N148" i="4" s="1"/>
  <c r="J148" i="4"/>
  <c r="D148" i="4" s="1"/>
  <c r="D149" i="24"/>
  <c r="D149" i="4"/>
  <c r="J148" i="24"/>
  <c r="D148" i="24" s="1"/>
  <c r="F148" i="24"/>
  <c r="F148" i="4"/>
  <c r="G147" i="24"/>
  <c r="E147" i="24"/>
  <c r="F147" i="24"/>
  <c r="C147" i="24"/>
  <c r="F147" i="4"/>
  <c r="J147" i="4"/>
  <c r="G147" i="4"/>
  <c r="C147" i="4"/>
  <c r="E147" i="23"/>
  <c r="D147" i="23"/>
  <c r="C147" i="23"/>
  <c r="E147" i="5"/>
  <c r="D147" i="5"/>
  <c r="C147" i="5"/>
  <c r="H148" i="4" l="1"/>
  <c r="H148" i="24"/>
  <c r="J147" i="24"/>
  <c r="H147" i="24" s="1"/>
  <c r="P147" i="4"/>
  <c r="N147" i="4" s="1"/>
  <c r="P147" i="24"/>
  <c r="N147" i="24" s="1"/>
  <c r="H147" i="4"/>
  <c r="E147" i="4"/>
  <c r="F146" i="24"/>
  <c r="C146" i="24"/>
  <c r="G146" i="24"/>
  <c r="P146" i="4"/>
  <c r="E146" i="4"/>
  <c r="C146" i="4"/>
  <c r="E146" i="23"/>
  <c r="D146" i="23"/>
  <c r="C146" i="23"/>
  <c r="C146" i="5"/>
  <c r="E146" i="5"/>
  <c r="D146" i="5"/>
  <c r="D147" i="4" l="1"/>
  <c r="N146" i="4"/>
  <c r="J146" i="24"/>
  <c r="J146" i="4"/>
  <c r="D146" i="4" s="1"/>
  <c r="D147" i="24"/>
  <c r="G146" i="4"/>
  <c r="P146" i="24"/>
  <c r="N146" i="24" s="1"/>
  <c r="H146" i="24"/>
  <c r="E146" i="24"/>
  <c r="F146" i="4"/>
  <c r="F145" i="24"/>
  <c r="C145" i="24"/>
  <c r="F145" i="4"/>
  <c r="D145" i="23"/>
  <c r="C145" i="23"/>
  <c r="E145" i="5"/>
  <c r="C145" i="5"/>
  <c r="D145" i="5"/>
  <c r="J145" i="4" l="1"/>
  <c r="H146" i="4"/>
  <c r="D146" i="24"/>
  <c r="E145" i="4"/>
  <c r="H145" i="4"/>
  <c r="C145" i="4"/>
  <c r="G145" i="24"/>
  <c r="J145" i="24"/>
  <c r="H145" i="24" s="1"/>
  <c r="G145" i="4"/>
  <c r="P145" i="4"/>
  <c r="N145" i="4" s="1"/>
  <c r="E145" i="23"/>
  <c r="P145" i="24"/>
  <c r="E145" i="24"/>
  <c r="G144" i="24"/>
  <c r="F144" i="24"/>
  <c r="C144" i="24"/>
  <c r="G144" i="4"/>
  <c r="E144" i="4"/>
  <c r="C144" i="4"/>
  <c r="E144" i="23"/>
  <c r="C144" i="23"/>
  <c r="E144" i="5"/>
  <c r="D145" i="24" l="1"/>
  <c r="C144" i="5"/>
  <c r="D144" i="23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G143" i="24"/>
  <c r="G143" i="4"/>
  <c r="E143" i="4"/>
  <c r="E143" i="23"/>
  <c r="C143" i="23"/>
  <c r="D143" i="5"/>
  <c r="C143" i="5"/>
  <c r="C143" i="24" l="1"/>
  <c r="E143" i="5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D142" i="5"/>
  <c r="C142" i="5"/>
  <c r="E142" i="5" l="1"/>
  <c r="E142" i="23"/>
  <c r="D143" i="24"/>
  <c r="F142" i="4"/>
  <c r="D143" i="4"/>
  <c r="P142" i="24"/>
  <c r="N142" i="24" s="1"/>
  <c r="P142" i="4"/>
  <c r="N142" i="4" s="1"/>
  <c r="J142" i="4"/>
  <c r="H142" i="4" s="1"/>
  <c r="J142" i="24"/>
  <c r="E142" i="24"/>
  <c r="E141" i="24"/>
  <c r="C141" i="24"/>
  <c r="G141" i="4"/>
  <c r="E141" i="4"/>
  <c r="C141" i="4"/>
  <c r="D141" i="5"/>
  <c r="C141" i="5"/>
  <c r="G141" i="24" l="1"/>
  <c r="D141" i="23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D138" i="5"/>
  <c r="C138" i="5"/>
  <c r="E138" i="5"/>
  <c r="C138" i="4" l="1"/>
  <c r="D138" i="23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E134" i="4"/>
  <c r="C134" i="4"/>
  <c r="E134" i="23"/>
  <c r="D134" i="23"/>
  <c r="E134" i="5"/>
  <c r="D134" i="5"/>
  <c r="C134" i="5"/>
  <c r="F134" i="4" l="1"/>
  <c r="C134" i="23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H132" i="24" s="1"/>
  <c r="D133" i="4"/>
  <c r="D133" i="24"/>
  <c r="C132" i="5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<sst xmlns="http://schemas.openxmlformats.org/spreadsheetml/2006/main" count="2388" uniqueCount="269">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</sst>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6809.03926211</v>
      </c>
      <c r="C169" s="43">
        <f t="shared" ref="C169" si="918">I169+O169</f>
        <v>5019.0928828599999</v>
      </c>
      <c r="D169" s="43">
        <f t="shared" ref="D169" si="919">J169+P169</f>
        <v>1789.9463792499998</v>
      </c>
      <c r="E169" s="43">
        <f t="shared" ref="E169" si="920">K169+Q169</f>
        <v>1463.0067496700001</v>
      </c>
      <c r="F169" s="43">
        <f t="shared" ref="F169" si="921">L169+R169</f>
        <v>184.88945891</v>
      </c>
      <c r="G169" s="43">
        <f t="shared" ref="G169" si="922">M169+S169</f>
        <v>142.05017067</v>
      </c>
      <c r="H169" s="43">
        <f t="shared" ref="H169" si="923">SUM(I169:J169)</f>
        <v>5201.3719367600006</v>
      </c>
      <c r="I169" s="43">
        <v>3760.3793852100002</v>
      </c>
      <c r="J169" s="43">
        <f t="shared" ref="J169" si="924">SUM(K169:M169)</f>
        <v>1440.9925515499999</v>
      </c>
      <c r="K169" s="43">
        <v>1383.85085903</v>
      </c>
      <c r="L169" s="43">
        <v>29.325547539999999</v>
      </c>
      <c r="M169" s="43">
        <v>27.816144980000001</v>
      </c>
      <c r="N169" s="43">
        <f t="shared" ref="N169" si="925">SUM(O169:P169)</f>
        <v>1607.6673253499998</v>
      </c>
      <c r="O169" s="43">
        <v>1258.7134976499999</v>
      </c>
      <c r="P169" s="43">
        <f t="shared" ref="P169" si="926">SUM(Q169:S169)</f>
        <v>348.95382769999998</v>
      </c>
      <c r="Q169" s="43">
        <v>79.155890639999996</v>
      </c>
      <c r="R169" s="43">
        <v>155.56391137</v>
      </c>
      <c r="S169" s="43">
        <v>114.23402569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6895.1415130699988</v>
      </c>
      <c r="C170" s="43">
        <f t="shared" ref="C170" si="927">I170+O170</f>
        <v>5053.1877403999997</v>
      </c>
      <c r="D170" s="43">
        <f t="shared" ref="D170" si="928">J170+P170</f>
        <v>1841.9537726700003</v>
      </c>
      <c r="E170" s="43">
        <f t="shared" ref="E170" si="929">K170+Q170</f>
        <v>1495.96587019</v>
      </c>
      <c r="F170" s="43">
        <f t="shared" ref="F170" si="930">L170+R170</f>
        <v>202.73478538000001</v>
      </c>
      <c r="G170" s="43">
        <f t="shared" ref="G170" si="931">M170+S170</f>
        <v>143.2531171</v>
      </c>
      <c r="H170" s="43">
        <f t="shared" ref="H170" si="932">SUM(I170:J170)</f>
        <v>5309.5165682300003</v>
      </c>
      <c r="I170" s="43">
        <v>3822.1745166599999</v>
      </c>
      <c r="J170" s="43">
        <f t="shared" ref="J170" si="933">SUM(K170:M170)</f>
        <v>1487.3420515700002</v>
      </c>
      <c r="K170" s="43">
        <v>1414.0193100000001</v>
      </c>
      <c r="L170" s="43">
        <v>45.398148730000003</v>
      </c>
      <c r="M170" s="43">
        <v>27.924592839999999</v>
      </c>
      <c r="N170" s="43">
        <f t="shared" ref="N170" si="934">SUM(O170:P170)</f>
        <v>1585.6249448400001</v>
      </c>
      <c r="O170" s="43">
        <v>1231.0132237400001</v>
      </c>
      <c r="P170" s="43">
        <f t="shared" ref="P170" si="935">SUM(Q170:S170)</f>
        <v>354.61172110000001</v>
      </c>
      <c r="Q170" s="43">
        <v>81.94656019</v>
      </c>
      <c r="R170" s="43">
        <v>157.33663665</v>
      </c>
      <c r="S170" s="43">
        <v>115.32852425999999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7217.3712712799997</v>
      </c>
      <c r="C171" s="43">
        <f t="shared" ref="C171" si="936">I171+O171</f>
        <v>5288.6514943100001</v>
      </c>
      <c r="D171" s="43">
        <f t="shared" ref="D171" si="937">J171+P171</f>
        <v>1928.7197769700001</v>
      </c>
      <c r="E171" s="43">
        <f t="shared" ref="E171" si="938">K171+Q171</f>
        <v>1561.6582484400001</v>
      </c>
      <c r="F171" s="43">
        <f t="shared" ref="F171" si="939">L171+R171</f>
        <v>222.03456154</v>
      </c>
      <c r="G171" s="43">
        <f t="shared" ref="G171" si="940">M171+S171</f>
        <v>145.02696699000001</v>
      </c>
      <c r="H171" s="43">
        <f t="shared" ref="H171" si="941">SUM(I171:J171)</f>
        <v>5583.8568704500003</v>
      </c>
      <c r="I171" s="43">
        <v>4089.6545964300003</v>
      </c>
      <c r="J171" s="43">
        <f t="shared" ref="J171" si="942">SUM(K171:M171)</f>
        <v>1494.20227402</v>
      </c>
      <c r="K171" s="43">
        <v>1405.77768711</v>
      </c>
      <c r="L171" s="43">
        <v>61.39635852</v>
      </c>
      <c r="M171" s="43">
        <v>27.028228389999999</v>
      </c>
      <c r="N171" s="43">
        <f t="shared" ref="N171" si="943">SUM(O171:P171)</f>
        <v>1633.5144008299999</v>
      </c>
      <c r="O171" s="43">
        <v>1198.99689788</v>
      </c>
      <c r="P171" s="43">
        <f t="shared" ref="P171" si="944">SUM(Q171:S171)</f>
        <v>434.51750294999999</v>
      </c>
      <c r="Q171" s="43">
        <v>155.88056133000001</v>
      </c>
      <c r="R171" s="43">
        <v>160.63820301999999</v>
      </c>
      <c r="S171" s="43">
        <v>117.9987386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7246.4023151299998</v>
      </c>
      <c r="C172" s="43">
        <f t="shared" ref="C172" si="945">I172+O172</f>
        <v>5434.8194475</v>
      </c>
      <c r="D172" s="43">
        <f t="shared" ref="D172" si="946">J172+P172</f>
        <v>1811.58286763</v>
      </c>
      <c r="E172" s="43">
        <f t="shared" ref="E172" si="947">K172+Q172</f>
        <v>1407.1549270999999</v>
      </c>
      <c r="F172" s="43">
        <f t="shared" ref="F172" si="948">L172+R172</f>
        <v>259.29411761</v>
      </c>
      <c r="G172" s="43">
        <f t="shared" ref="G172" si="949">M172+S172</f>
        <v>145.13382292</v>
      </c>
      <c r="H172" s="43">
        <f t="shared" ref="H172" si="950">SUM(I172:J172)</f>
        <v>5464.3518496500001</v>
      </c>
      <c r="I172" s="43">
        <v>4137.4154767</v>
      </c>
      <c r="J172" s="43">
        <f t="shared" ref="J172" si="951">SUM(K172:M172)</f>
        <v>1326.9363729500001</v>
      </c>
      <c r="K172" s="43">
        <v>1201.10193323</v>
      </c>
      <c r="L172" s="43">
        <v>98.511891539999993</v>
      </c>
      <c r="M172" s="43">
        <v>27.322548179999998</v>
      </c>
      <c r="N172" s="43">
        <f t="shared" ref="N172" si="952">SUM(O172:P172)</f>
        <v>1782.05046548</v>
      </c>
      <c r="O172" s="43">
        <v>1297.4039708</v>
      </c>
      <c r="P172" s="43">
        <f t="shared" ref="P172" si="953">SUM(Q172:S172)</f>
        <v>484.64649467999999</v>
      </c>
      <c r="Q172" s="43">
        <v>206.05299386999999</v>
      </c>
      <c r="R172" s="43">
        <v>160.78222607000001</v>
      </c>
      <c r="S172" s="43">
        <v>117.81127474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7898.9887625000001</v>
      </c>
      <c r="C173" s="43">
        <f t="shared" ref="C173" si="954">I173+O173</f>
        <v>5829.2732312900007</v>
      </c>
      <c r="D173" s="43">
        <f t="shared" ref="D173" si="955">J173+P173</f>
        <v>2069.7155312100003</v>
      </c>
      <c r="E173" s="43">
        <f t="shared" ref="E173" si="956">K173+Q173</f>
        <v>1850.26461771</v>
      </c>
      <c r="F173" s="43">
        <f t="shared" ref="F173" si="957">L173+R173</f>
        <v>190.51174711000002</v>
      </c>
      <c r="G173" s="43">
        <f t="shared" ref="G173" si="958">M173+S173</f>
        <v>28.93916639</v>
      </c>
      <c r="H173" s="43">
        <f t="shared" ref="H173" si="959">SUM(I173:J173)</f>
        <v>5862.4801342600003</v>
      </c>
      <c r="I173" s="43">
        <v>4271.1404368200001</v>
      </c>
      <c r="J173" s="43">
        <f t="shared" ref="J173" si="960">SUM(K173:M173)</f>
        <v>1591.3396974400002</v>
      </c>
      <c r="K173" s="43">
        <v>1410.3143794500002</v>
      </c>
      <c r="L173" s="43">
        <v>153.58232689000002</v>
      </c>
      <c r="M173" s="43">
        <v>27.4429911</v>
      </c>
      <c r="N173" s="43">
        <f t="shared" ref="N173" si="961">SUM(O173:P173)</f>
        <v>2036.5086282400002</v>
      </c>
      <c r="O173" s="43">
        <v>1558.1327944700001</v>
      </c>
      <c r="P173" s="43">
        <f t="shared" ref="P173" si="962">SUM(Q173:S173)</f>
        <v>478.37583376999999</v>
      </c>
      <c r="Q173" s="43">
        <v>439.95023825999999</v>
      </c>
      <c r="R173" s="43">
        <v>36.929420219999997</v>
      </c>
      <c r="S173" s="43">
        <v>1.49617529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7797.8184206999995</v>
      </c>
      <c r="C174" s="43">
        <f t="shared" ref="C174" si="963">I174+O174</f>
        <v>5956.3992335500006</v>
      </c>
      <c r="D174" s="43">
        <f t="shared" ref="D174" si="964">J174+P174</f>
        <v>1841.4191871499997</v>
      </c>
      <c r="E174" s="43">
        <f t="shared" ref="E174" si="965">K174+Q174</f>
        <v>1611.1110982799999</v>
      </c>
      <c r="F174" s="43">
        <f t="shared" ref="F174" si="966">L174+R174</f>
        <v>201.27641301</v>
      </c>
      <c r="G174" s="43">
        <f t="shared" ref="G174" si="967">M174+S174</f>
        <v>29.03167586</v>
      </c>
      <c r="H174" s="43">
        <f t="shared" ref="H174" si="968">SUM(I174:J174)</f>
        <v>5824.6994872699997</v>
      </c>
      <c r="I174" s="43">
        <v>4353.9866379300001</v>
      </c>
      <c r="J174" s="43">
        <f t="shared" ref="J174" si="969">SUM(K174:M174)</f>
        <v>1470.7128493399998</v>
      </c>
      <c r="K174" s="43">
        <v>1279.0186123899998</v>
      </c>
      <c r="L174" s="43">
        <v>164.20207969999998</v>
      </c>
      <c r="M174" s="43">
        <v>27.492157249999998</v>
      </c>
      <c r="N174" s="43">
        <f t="shared" ref="N174" si="970">SUM(O174:P174)</f>
        <v>1973.11893343</v>
      </c>
      <c r="O174" s="43">
        <v>1602.41259562</v>
      </c>
      <c r="P174" s="43">
        <f t="shared" ref="P174" si="971">SUM(Q174:S174)</f>
        <v>370.70633780999998</v>
      </c>
      <c r="Q174" s="43">
        <v>332.09248588999998</v>
      </c>
      <c r="R174" s="43">
        <v>37.07433331</v>
      </c>
      <c r="S174" s="43">
        <v>1.53951861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7698.8081475700001</v>
      </c>
      <c r="C175" s="43">
        <f t="shared" ref="C175" si="972">I175+O175</f>
        <v>6095.5719057900005</v>
      </c>
      <c r="D175" s="43">
        <f t="shared" ref="D175" si="973">J175+P175</f>
        <v>1603.2362417800002</v>
      </c>
      <c r="E175" s="43">
        <f t="shared" ref="E175" si="974">K175+Q175</f>
        <v>1401.48910101</v>
      </c>
      <c r="F175" s="43">
        <f t="shared" ref="F175" si="975">L175+R175</f>
        <v>173.06463194</v>
      </c>
      <c r="G175" s="43">
        <f t="shared" ref="G175" si="976">M175+S175</f>
        <v>28.68250883</v>
      </c>
      <c r="H175" s="43">
        <f t="shared" ref="H175" si="977">SUM(I175:J175)</f>
        <v>5735.9513742400004</v>
      </c>
      <c r="I175" s="43">
        <v>4340.4113306600002</v>
      </c>
      <c r="J175" s="43">
        <f t="shared" ref="J175" si="978">SUM(K175:M175)</f>
        <v>1395.5400435800002</v>
      </c>
      <c r="K175" s="43">
        <v>1195.3408409400001</v>
      </c>
      <c r="L175" s="43">
        <v>173.06463194</v>
      </c>
      <c r="M175" s="43">
        <v>27.134570700000001</v>
      </c>
      <c r="N175" s="43">
        <f t="shared" ref="N175" si="979">SUM(O175:P175)</f>
        <v>1962.8567733299999</v>
      </c>
      <c r="O175" s="43">
        <v>1755.1605751299999</v>
      </c>
      <c r="P175" s="43">
        <f t="shared" ref="P175" si="980">SUM(Q175:S175)</f>
        <v>207.6961982</v>
      </c>
      <c r="Q175" s="43">
        <v>206.14826006999999</v>
      </c>
      <c r="R175" s="43">
        <v>0</v>
      </c>
      <c r="S175" s="43">
        <v>1.5479381299999999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8013.1694114299989</v>
      </c>
      <c r="C176" s="43">
        <f t="shared" ref="C176" si="981">I176+O176</f>
        <v>6330.9700046500002</v>
      </c>
      <c r="D176" s="43">
        <f t="shared" ref="D176" si="982">J176+P176</f>
        <v>1682.1994067800001</v>
      </c>
      <c r="E176" s="43">
        <f t="shared" ref="E176" si="983">K176+Q176</f>
        <v>1476.01045892</v>
      </c>
      <c r="F176" s="43">
        <f t="shared" ref="F176" si="984">L176+R176</f>
        <v>177.12583151999999</v>
      </c>
      <c r="G176" s="43">
        <f t="shared" ref="G176" si="985">M176+S176</f>
        <v>29.063116340000001</v>
      </c>
      <c r="H176" s="43">
        <f t="shared" ref="H176" si="986">SUM(I176:J176)</f>
        <v>6114.0518021400003</v>
      </c>
      <c r="I176" s="43">
        <v>4686.82654766</v>
      </c>
      <c r="J176" s="43">
        <f t="shared" ref="J176" si="987">SUM(K176:M176)</f>
        <v>1427.2252544800001</v>
      </c>
      <c r="K176" s="43">
        <v>1222.53982365</v>
      </c>
      <c r="L176" s="43">
        <v>177.12583151999999</v>
      </c>
      <c r="M176" s="43">
        <v>27.559599309999999</v>
      </c>
      <c r="N176" s="43">
        <f t="shared" ref="N176" si="988">SUM(O176:P176)</f>
        <v>1899.11760929</v>
      </c>
      <c r="O176" s="43">
        <v>1644.14345699</v>
      </c>
      <c r="P176" s="43">
        <f t="shared" ref="P176" si="989">SUM(Q176:S176)</f>
        <v>254.97415230000001</v>
      </c>
      <c r="Q176" s="43">
        <v>253.47063527</v>
      </c>
      <c r="R176" s="43">
        <v>0</v>
      </c>
      <c r="S176" s="43">
        <v>1.50351703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7374.7080595899997</v>
      </c>
      <c r="C177" s="43">
        <f t="shared" ref="C177" si="990">I177+O177</f>
        <v>5872.77427145</v>
      </c>
      <c r="D177" s="43">
        <f t="shared" ref="D177" si="991">J177+P177</f>
        <v>1501.9337881399999</v>
      </c>
      <c r="E177" s="43">
        <f t="shared" ref="E177" si="992">K177+Q177</f>
        <v>1263.95815954</v>
      </c>
      <c r="F177" s="43">
        <f t="shared" ref="F177" si="993">L177+R177</f>
        <v>208.7833411</v>
      </c>
      <c r="G177" s="43">
        <f t="shared" ref="G177" si="994">M177+S177</f>
        <v>29.192287499999999</v>
      </c>
      <c r="H177" s="43">
        <f t="shared" ref="H177" si="995">SUM(I177:J177)</f>
        <v>5773.2535698299998</v>
      </c>
      <c r="I177" s="43">
        <v>4385.7519341699999</v>
      </c>
      <c r="J177" s="43">
        <f t="shared" ref="J177" si="996">SUM(K177:M177)</f>
        <v>1387.5016356599999</v>
      </c>
      <c r="K177" s="43">
        <v>1151.00351742</v>
      </c>
      <c r="L177" s="43">
        <v>208.7833411</v>
      </c>
      <c r="M177" s="43">
        <v>27.714777139999999</v>
      </c>
      <c r="N177" s="43">
        <f t="shared" ref="N177" si="997">SUM(O177:P177)</f>
        <v>1601.4544897600001</v>
      </c>
      <c r="O177" s="43">
        <v>1487.0223372800001</v>
      </c>
      <c r="P177" s="43">
        <f t="shared" ref="P177" si="998">SUM(Q177:S177)</f>
        <v>114.43215248</v>
      </c>
      <c r="Q177" s="43">
        <v>112.95464212</v>
      </c>
      <c r="R177" s="43">
        <v>0</v>
      </c>
      <c r="S177" s="43">
        <v>1.4775103599999999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8016.2891827500007</v>
      </c>
      <c r="C178" s="43">
        <f t="shared" ref="C178" si="999">I178+O178</f>
        <v>6450.5407052099999</v>
      </c>
      <c r="D178" s="43">
        <f t="shared" ref="D178" si="1000">J178+P178</f>
        <v>1565.7484775400001</v>
      </c>
      <c r="E178" s="43">
        <f t="shared" ref="E178" si="1001">K178+Q178</f>
        <v>1259.21598305</v>
      </c>
      <c r="F178" s="43">
        <f t="shared" ref="F178" si="1002">L178+R178</f>
        <v>277.7673489</v>
      </c>
      <c r="G178" s="43">
        <f t="shared" ref="G178" si="1003">M178+S178</f>
        <v>28.765145589999999</v>
      </c>
      <c r="H178" s="43">
        <f t="shared" ref="H178" si="1004">SUM(I178:J178)</f>
        <v>6388.9786964000004</v>
      </c>
      <c r="I178" s="43">
        <v>4947.6216702900001</v>
      </c>
      <c r="J178" s="43">
        <f t="shared" ref="J178" si="1005">SUM(K178:M178)</f>
        <v>1441.3570261100001</v>
      </c>
      <c r="K178" s="43">
        <v>1157.42565427</v>
      </c>
      <c r="L178" s="43">
        <v>256.64590432</v>
      </c>
      <c r="M178" s="43">
        <v>27.285467520000001</v>
      </c>
      <c r="N178" s="43">
        <f t="shared" ref="N178" si="1006">SUM(O178:P178)</f>
        <v>1627.31048635</v>
      </c>
      <c r="O178" s="43">
        <v>1502.9190349200001</v>
      </c>
      <c r="P178" s="43">
        <f t="shared" ref="P178" si="1007">SUM(Q178:S178)</f>
        <v>124.39145143</v>
      </c>
      <c r="Q178" s="43">
        <v>101.79032878</v>
      </c>
      <c r="R178" s="43">
        <v>21.121444579999999</v>
      </c>
      <c r="S178" s="43">
        <v>1.4796780700000001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7335.1711974199989</v>
      </c>
      <c r="C179" s="43">
        <f t="shared" ref="C179" si="1008">I179+O179</f>
        <v>5778.8912770999996</v>
      </c>
      <c r="D179" s="43">
        <f t="shared" ref="D179" si="1009">J179+P179</f>
        <v>1556.2799203200002</v>
      </c>
      <c r="E179" s="43">
        <f t="shared" ref="E179" si="1010">K179+Q179</f>
        <v>1246.8046233</v>
      </c>
      <c r="F179" s="43">
        <f t="shared" ref="F179" si="1011">L179+R179</f>
        <v>280.60797683999999</v>
      </c>
      <c r="G179" s="43">
        <f t="shared" ref="G179" si="1012">M179+S179</f>
        <v>28.86732018</v>
      </c>
      <c r="H179" s="43">
        <f t="shared" ref="H179" si="1013">SUM(I179:J179)</f>
        <v>5710.7479420999998</v>
      </c>
      <c r="I179" s="43">
        <v>4312.97679505</v>
      </c>
      <c r="J179" s="43">
        <f t="shared" ref="J179" si="1014">SUM(K179:M179)</f>
        <v>1397.7711470500001</v>
      </c>
      <c r="K179" s="43">
        <v>1089.7614964700001</v>
      </c>
      <c r="L179" s="43">
        <v>280.60797683999999</v>
      </c>
      <c r="M179" s="43">
        <v>27.40167374</v>
      </c>
      <c r="N179" s="43">
        <f t="shared" ref="N179" si="1015">SUM(O179:P179)</f>
        <v>1624.42325532</v>
      </c>
      <c r="O179" s="43">
        <v>1465.9144820499998</v>
      </c>
      <c r="P179" s="43">
        <f t="shared" ref="P179" si="1016">SUM(Q179:S179)</f>
        <v>158.50877327000001</v>
      </c>
      <c r="Q179" s="43">
        <v>157.04312683000001</v>
      </c>
      <c r="R179" s="43">
        <v>0</v>
      </c>
      <c r="S179" s="43">
        <v>1.46564644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7748.8023962400011</v>
      </c>
      <c r="C180" s="43">
        <f t="shared" ref="C180" si="1017">I180+O180</f>
        <v>5875.06980208</v>
      </c>
      <c r="D180" s="43">
        <f t="shared" ref="D180" si="1018">J180+P180</f>
        <v>1873.7325941600002</v>
      </c>
      <c r="E180" s="43">
        <f t="shared" ref="E180" si="1019">K180+Q180</f>
        <v>1527.80108526</v>
      </c>
      <c r="F180" s="43">
        <f t="shared" ref="F180" si="1020">L180+R180</f>
        <v>316.99305298000002</v>
      </c>
      <c r="G180" s="43">
        <f t="shared" ref="G180" si="1021">M180+S180</f>
        <v>28.938455920000003</v>
      </c>
      <c r="H180" s="43">
        <f t="shared" ref="H180" si="1022">SUM(I180:J180)</f>
        <v>6109.4209850699999</v>
      </c>
      <c r="I180" s="43">
        <v>4448.0779688399998</v>
      </c>
      <c r="J180" s="43">
        <f t="shared" ref="J180" si="1023">SUM(K180:M180)</f>
        <v>1661.3430162300001</v>
      </c>
      <c r="K180" s="43">
        <v>1316.87664208</v>
      </c>
      <c r="L180" s="43">
        <v>316.99305298000002</v>
      </c>
      <c r="M180" s="43">
        <v>27.473321170000002</v>
      </c>
      <c r="N180" s="43">
        <f t="shared" ref="N180" si="1024">SUM(O180:P180)</f>
        <v>1639.3814111700001</v>
      </c>
      <c r="O180" s="43">
        <v>1426.99183324</v>
      </c>
      <c r="P180" s="43">
        <f t="shared" ref="P180" si="1025">SUM(Q180:S180)</f>
        <v>212.38957793</v>
      </c>
      <c r="Q180" s="43">
        <v>210.92444318</v>
      </c>
      <c r="R180" s="43">
        <v>0</v>
      </c>
      <c r="S180" s="43">
        <v>1.46513475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8424.8181156800001</v>
      </c>
      <c r="C181" s="43">
        <f t="shared" ref="C181" si="1026">I181+O181</f>
        <v>6596.0815548399996</v>
      </c>
      <c r="D181" s="43">
        <f t="shared" ref="D181" si="1027">J181+P181</f>
        <v>1828.73656084</v>
      </c>
      <c r="E181" s="43">
        <f t="shared" ref="E181" si="1028">K181+Q181</f>
        <v>1451.3818366600001</v>
      </c>
      <c r="F181" s="43">
        <f t="shared" ref="F181" si="1029">L181+R181</f>
        <v>348.26799022</v>
      </c>
      <c r="G181" s="43">
        <f t="shared" ref="G181" si="1030">M181+S181</f>
        <v>29.086733959999997</v>
      </c>
      <c r="H181" s="43">
        <f t="shared" ref="H181" si="1031">SUM(I181:J181)</f>
        <v>6668.3244428799999</v>
      </c>
      <c r="I181" s="43">
        <v>4951.2575085299995</v>
      </c>
      <c r="J181" s="43">
        <f t="shared" ref="J181" si="1032">SUM(K181:M181)</f>
        <v>1717.0669343500001</v>
      </c>
      <c r="K181" s="43">
        <v>1341.2195652400001</v>
      </c>
      <c r="L181" s="43">
        <v>348.26799022</v>
      </c>
      <c r="M181" s="43">
        <v>27.579378889999997</v>
      </c>
      <c r="N181" s="43">
        <f t="shared" ref="N181" si="1033">SUM(O181:P181)</f>
        <v>1756.4936728</v>
      </c>
      <c r="O181" s="43">
        <v>1644.8240463100001</v>
      </c>
      <c r="P181" s="43">
        <f t="shared" ref="P181" si="1034">SUM(Q181:S181)</f>
        <v>111.66962649</v>
      </c>
      <c r="Q181" s="43">
        <v>110.16227142</v>
      </c>
      <c r="R181" s="43">
        <v>0</v>
      </c>
      <c r="S181" s="43">
        <v>1.50735507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8502.4010693199998</v>
      </c>
      <c r="C182" s="43">
        <f t="shared" ref="C182" si="1035">I182+O182</f>
        <v>6311.3435264899999</v>
      </c>
      <c r="D182" s="43">
        <f t="shared" ref="D182" si="1036">J182+P182</f>
        <v>2191.0575428299999</v>
      </c>
      <c r="E182" s="43">
        <f t="shared" ref="E182" si="1037">K182+Q182</f>
        <v>1837.78339594</v>
      </c>
      <c r="F182" s="43">
        <f t="shared" ref="F182" si="1038">L182+R182</f>
        <v>323.89968843000003</v>
      </c>
      <c r="G182" s="43">
        <f t="shared" ref="G182" si="1039">M182+S182</f>
        <v>29.37445846</v>
      </c>
      <c r="H182" s="43">
        <f t="shared" ref="H182" si="1040">SUM(I182:J182)</f>
        <v>6865.7426381299992</v>
      </c>
      <c r="I182" s="43">
        <v>4796.9159839799995</v>
      </c>
      <c r="J182" s="43">
        <f t="shared" ref="J182" si="1041">SUM(K182:M182)</f>
        <v>2068.8266541499997</v>
      </c>
      <c r="K182" s="43">
        <v>1717.14532932</v>
      </c>
      <c r="L182" s="43">
        <v>323.89968843000003</v>
      </c>
      <c r="M182" s="43">
        <v>27.7816364</v>
      </c>
      <c r="N182" s="43">
        <f t="shared" ref="N182" si="1042">SUM(O182:P182)</f>
        <v>1636.6584311899999</v>
      </c>
      <c r="O182" s="43">
        <v>1514.42754251</v>
      </c>
      <c r="P182" s="43">
        <f t="shared" ref="P182" si="1043">SUM(Q182:S182)</f>
        <v>122.23088868000001</v>
      </c>
      <c r="Q182" s="43">
        <v>120.63806662</v>
      </c>
      <c r="R182" s="43">
        <v>0</v>
      </c>
      <c r="S182" s="43">
        <v>1.59282206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8777.3671173000002</v>
      </c>
      <c r="C183" s="43">
        <f t="shared" ref="C183" si="1044">I183+O183</f>
        <v>6383.23004382</v>
      </c>
      <c r="D183" s="43">
        <f t="shared" ref="D183" si="1045">J183+P183</f>
        <v>2394.1370734800003</v>
      </c>
      <c r="E183" s="43">
        <f t="shared" ref="E183" si="1046">K183+Q183</f>
        <v>1968.17857331</v>
      </c>
      <c r="F183" s="43">
        <f t="shared" ref="F183" si="1047">L183+R183</f>
        <v>396.40031267999996</v>
      </c>
      <c r="G183" s="43">
        <f t="shared" ref="G183" si="1048">M183+S183</f>
        <v>29.558187489999998</v>
      </c>
      <c r="H183" s="43">
        <f t="shared" ref="H183" si="1049">SUM(I183:J183)</f>
        <v>7021.9060540899991</v>
      </c>
      <c r="I183" s="43">
        <v>4829.7366633599995</v>
      </c>
      <c r="J183" s="43">
        <f t="shared" ref="J183" si="1050">SUM(K183:M183)</f>
        <v>2192.16939073</v>
      </c>
      <c r="K183" s="43">
        <v>1779.58058446</v>
      </c>
      <c r="L183" s="43">
        <v>384.60723690999998</v>
      </c>
      <c r="M183" s="43">
        <v>27.981569359999998</v>
      </c>
      <c r="N183" s="43">
        <f t="shared" ref="N183" si="1051">SUM(O183:P183)</f>
        <v>1755.46106321</v>
      </c>
      <c r="O183" s="43">
        <v>1553.49338046</v>
      </c>
      <c r="P183" s="43">
        <f t="shared" ref="P183" si="1052">SUM(Q183:S183)</f>
        <v>201.96768274999999</v>
      </c>
      <c r="Q183" s="43">
        <v>188.59798885000001</v>
      </c>
      <c r="R183" s="43">
        <v>11.79307577</v>
      </c>
      <c r="S183" s="43">
        <v>1.57661813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8921.0667239300001</v>
      </c>
      <c r="C184" s="43">
        <f t="shared" ref="C184" si="1053">I184+O184</f>
        <v>6449.43085823</v>
      </c>
      <c r="D184" s="43">
        <f t="shared" ref="D184" si="1054">J184+P184</f>
        <v>2471.6358657000001</v>
      </c>
      <c r="E184" s="43">
        <f t="shared" ref="E184" si="1055">K184+Q184</f>
        <v>1967.5608474400001</v>
      </c>
      <c r="F184" s="43">
        <f t="shared" ref="F184" si="1056">L184+R184</f>
        <v>474.28135017</v>
      </c>
      <c r="G184" s="43">
        <f t="shared" ref="G184" si="1057">M184+S184</f>
        <v>29.793668090000004</v>
      </c>
      <c r="H184" s="43">
        <f t="shared" ref="H184" si="1058">SUM(I184:J184)</f>
        <v>7101.8445766900004</v>
      </c>
      <c r="I184" s="43">
        <v>4880.5173290900002</v>
      </c>
      <c r="J184" s="43">
        <f t="shared" ref="J184" si="1059">SUM(K184:M184)</f>
        <v>2221.3272476000002</v>
      </c>
      <c r="K184" s="43">
        <v>1758.7670537000001</v>
      </c>
      <c r="L184" s="43">
        <v>434.40984587999998</v>
      </c>
      <c r="M184" s="43">
        <v>28.150348020000003</v>
      </c>
      <c r="N184" s="43">
        <f t="shared" ref="N184" si="1060">SUM(O184:P184)</f>
        <v>1819.2221472400001</v>
      </c>
      <c r="O184" s="43">
        <v>1568.91352914</v>
      </c>
      <c r="P184" s="43">
        <f t="shared" ref="P184" si="1061">SUM(Q184:S184)</f>
        <v>250.30861809999999</v>
      </c>
      <c r="Q184" s="43">
        <v>208.79379374000001</v>
      </c>
      <c r="R184" s="43">
        <v>39.871504289999997</v>
      </c>
      <c r="S184" s="43">
        <v>1.6433200699999999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8747.8038142000005</v>
      </c>
      <c r="C185" s="43">
        <f t="shared" ref="C185" si="1062">I185+O185</f>
        <v>6288.7087172000001</v>
      </c>
      <c r="D185" s="43">
        <f t="shared" ref="D185" si="1063">J185+P185</f>
        <v>2459.0950969999999</v>
      </c>
      <c r="E185" s="43">
        <f t="shared" ref="E185" si="1064">K185+Q185</f>
        <v>1965.87477676</v>
      </c>
      <c r="F185" s="43">
        <f t="shared" ref="F185" si="1065">L185+R185</f>
        <v>463.25683946999999</v>
      </c>
      <c r="G185" s="43">
        <f t="shared" ref="G185" si="1066">M185+S185</f>
        <v>29.96348077</v>
      </c>
      <c r="H185" s="43">
        <f t="shared" ref="H185" si="1067">SUM(I185:J185)</f>
        <v>6873.4662656</v>
      </c>
      <c r="I185" s="43">
        <v>4621.8126489100005</v>
      </c>
      <c r="J185" s="43">
        <f t="shared" ref="J185" si="1068">SUM(K185:M185)</f>
        <v>2251.65361669</v>
      </c>
      <c r="K185" s="43">
        <v>1769.0466953499999</v>
      </c>
      <c r="L185" s="43">
        <v>454.26540947000001</v>
      </c>
      <c r="M185" s="43">
        <v>28.341511870000001</v>
      </c>
      <c r="N185" s="43">
        <f t="shared" ref="N185" si="1069">SUM(O185:P185)</f>
        <v>1874.3375486</v>
      </c>
      <c r="O185" s="43">
        <v>1666.8960682899999</v>
      </c>
      <c r="P185" s="43">
        <f t="shared" ref="P185" si="1070">SUM(Q185:S185)</f>
        <v>207.44148031000003</v>
      </c>
      <c r="Q185" s="43">
        <v>196.82808141000001</v>
      </c>
      <c r="R185" s="43">
        <v>8.9914299999999994</v>
      </c>
      <c r="S185" s="43">
        <v>1.6219688999999999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9298.418820859999</v>
      </c>
      <c r="C186" s="43">
        <f t="shared" ref="C186" si="1071">I186+O186</f>
        <v>6800.96221238</v>
      </c>
      <c r="D186" s="43">
        <f t="shared" ref="D186" si="1072">J186+P186</f>
        <v>2497.4566084799999</v>
      </c>
      <c r="E186" s="43">
        <f t="shared" ref="E186" si="1073">K186+Q186</f>
        <v>2012.7484941600001</v>
      </c>
      <c r="F186" s="43">
        <f t="shared" ref="F186" si="1074">L186+R186</f>
        <v>455.95497774</v>
      </c>
      <c r="G186" s="43">
        <f t="shared" ref="G186" si="1075">M186+S186</f>
        <v>28.75313658</v>
      </c>
      <c r="H186" s="43">
        <f t="shared" ref="H186" si="1076">SUM(I186:J186)</f>
        <v>7384.6791312400001</v>
      </c>
      <c r="I186" s="43">
        <v>5190.9655868899999</v>
      </c>
      <c r="J186" s="43">
        <f t="shared" ref="J186" si="1077">SUM(K186:M186)</f>
        <v>2193.7135443500001</v>
      </c>
      <c r="K186" s="43">
        <v>1719.5663703100001</v>
      </c>
      <c r="L186" s="43">
        <v>447.01554773999999</v>
      </c>
      <c r="M186" s="43">
        <v>27.131626300000001</v>
      </c>
      <c r="N186" s="43">
        <f t="shared" ref="N186" si="1078">SUM(O186:P186)</f>
        <v>1913.73968962</v>
      </c>
      <c r="O186" s="43">
        <v>1609.99662549</v>
      </c>
      <c r="P186" s="43">
        <f t="shared" ref="P186" si="1079">SUM(Q186:S186)</f>
        <v>303.74306412999999</v>
      </c>
      <c r="Q186" s="43">
        <v>293.18212384999998</v>
      </c>
      <c r="R186" s="43">
        <v>8.9394299999999998</v>
      </c>
      <c r="S186" s="43">
        <v>1.6215102800000001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8580.0407598900001</v>
      </c>
      <c r="C187" s="43">
        <f t="shared" ref="C187" si="1080">I187+O187</f>
        <v>6405.1271287999998</v>
      </c>
      <c r="D187" s="43">
        <f t="shared" ref="D187" si="1081">J187+P187</f>
        <v>2174.9136310899999</v>
      </c>
      <c r="E187" s="43">
        <f t="shared" ref="E187" si="1082">K187+Q187</f>
        <v>1695.13329701</v>
      </c>
      <c r="F187" s="43">
        <f t="shared" ref="F187" si="1083">L187+R187</f>
        <v>450.25719982000004</v>
      </c>
      <c r="G187" s="43">
        <f t="shared" ref="G187" si="1084">M187+S187</f>
        <v>29.523134260000003</v>
      </c>
      <c r="H187" s="43">
        <f t="shared" ref="H187" si="1085">SUM(I187:J187)</f>
        <v>6873.97221739</v>
      </c>
      <c r="I187" s="43">
        <v>4820.10120525</v>
      </c>
      <c r="J187" s="43">
        <f t="shared" ref="J187" si="1086">SUM(K187:M187)</f>
        <v>2053.8710121399999</v>
      </c>
      <c r="K187" s="43">
        <v>1584.6983728299999</v>
      </c>
      <c r="L187" s="43">
        <v>441.28135982000003</v>
      </c>
      <c r="M187" s="43">
        <v>27.891279490000002</v>
      </c>
      <c r="N187" s="43">
        <f t="shared" ref="N187" si="1087">SUM(O187:P187)</f>
        <v>1706.0685424999999</v>
      </c>
      <c r="O187" s="43">
        <v>1585.02592355</v>
      </c>
      <c r="P187" s="43">
        <f t="shared" ref="P187" si="1088">SUM(Q187:S187)</f>
        <v>121.04261895</v>
      </c>
      <c r="Q187" s="43">
        <v>110.43492418</v>
      </c>
      <c r="R187" s="43">
        <v>8.9758399999999998</v>
      </c>
      <c r="S187" s="43">
        <v>1.6318547699999999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8372.4569744299988</v>
      </c>
      <c r="C188" s="43">
        <f t="shared" ref="C188" si="1089">I188+O188</f>
        <v>6321.1149843999992</v>
      </c>
      <c r="D188" s="43">
        <f t="shared" ref="D188" si="1090">J188+P188</f>
        <v>2051.34199003</v>
      </c>
      <c r="E188" s="43">
        <f t="shared" ref="E188" si="1091">K188+Q188</f>
        <v>1572.2023148000001</v>
      </c>
      <c r="F188" s="43">
        <f t="shared" ref="F188" si="1092">L188+R188</f>
        <v>449.87608703000001</v>
      </c>
      <c r="G188" s="43">
        <f t="shared" ref="G188" si="1093">M188+S188</f>
        <v>29.263588199999997</v>
      </c>
      <c r="H188" s="43">
        <f t="shared" ref="H188" si="1094">SUM(I188:J188)</f>
        <v>6632.30433034</v>
      </c>
      <c r="I188" s="43">
        <v>4822.7979093599997</v>
      </c>
      <c r="J188" s="43">
        <f t="shared" ref="J188" si="1095">SUM(K188:M188)</f>
        <v>1809.50642098</v>
      </c>
      <c r="K188" s="43">
        <v>1341.0493826100001</v>
      </c>
      <c r="L188" s="43">
        <v>440.82775702999999</v>
      </c>
      <c r="M188" s="43">
        <v>27.629281339999999</v>
      </c>
      <c r="N188" s="43">
        <f t="shared" ref="N188" si="1096">SUM(O188:P188)</f>
        <v>1740.15264409</v>
      </c>
      <c r="O188" s="43">
        <v>1498.31707504</v>
      </c>
      <c r="P188" s="43">
        <f t="shared" ref="P188" si="1097">SUM(Q188:S188)</f>
        <v>241.83556905</v>
      </c>
      <c r="Q188" s="43">
        <v>231.15293219</v>
      </c>
      <c r="R188" s="43">
        <v>9.04833</v>
      </c>
      <c r="S188" s="43">
        <v>1.6343068599999999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8397.2939267900001</v>
      </c>
      <c r="C189" s="43">
        <f t="shared" ref="C189" si="1098">I189+O189</f>
        <v>6549.9856465999992</v>
      </c>
      <c r="D189" s="43">
        <f t="shared" ref="D189" si="1099">J189+P189</f>
        <v>1847.30828019</v>
      </c>
      <c r="E189" s="43">
        <f t="shared" ref="E189" si="1100">K189+Q189</f>
        <v>1380.0317696800003</v>
      </c>
      <c r="F189" s="43">
        <f t="shared" ref="F189" si="1101">L189+R189</f>
        <v>438.64180586999998</v>
      </c>
      <c r="G189" s="43">
        <f t="shared" ref="G189" si="1102">M189+S189</f>
        <v>28.634704639999999</v>
      </c>
      <c r="H189" s="43">
        <f t="shared" ref="H189" si="1103">SUM(I189:J189)</f>
        <v>6690.0405535599994</v>
      </c>
      <c r="I189" s="43">
        <v>4990.8863348899995</v>
      </c>
      <c r="J189" s="43">
        <f t="shared" ref="J189" si="1104">SUM(K189:M189)</f>
        <v>1699.1542186700001</v>
      </c>
      <c r="K189" s="43">
        <v>1242.6305815800001</v>
      </c>
      <c r="L189" s="43">
        <v>429.53533586999998</v>
      </c>
      <c r="M189" s="43">
        <v>26.98830122</v>
      </c>
      <c r="N189" s="43">
        <f t="shared" ref="N189" si="1105">SUM(O189:P189)</f>
        <v>1707.2533732299999</v>
      </c>
      <c r="O189" s="43">
        <v>1559.0993117099999</v>
      </c>
      <c r="P189" s="43">
        <f t="shared" ref="P189" si="1106">SUM(Q189:S189)</f>
        <v>148.15406152000003</v>
      </c>
      <c r="Q189" s="43">
        <v>137.40118810000001</v>
      </c>
      <c r="R189" s="43">
        <v>9.1064699999999998</v>
      </c>
      <c r="S189" s="43">
        <v>1.64640342</v>
      </c>
      <c r="T189" s="43"/>
      <c r="U189" s="43"/>
      <c r="V189" s="43"/>
      <c r="W189" s="43"/>
      <c r="X18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13942.1582442</v>
      </c>
      <c r="C169" s="43">
        <f t="shared" ref="C169" si="918">I169+O169</f>
        <v>8882.8144528499997</v>
      </c>
      <c r="D169" s="43">
        <f t="shared" ref="D169" si="919">J169+P169</f>
        <v>5059.3437913500002</v>
      </c>
      <c r="E169" s="43">
        <f t="shared" ref="E169" si="920">K169+Q169</f>
        <v>4029.8109709999999</v>
      </c>
      <c r="F169" s="43">
        <f t="shared" ref="F169" si="921">L169+R169</f>
        <v>939.97350778999999</v>
      </c>
      <c r="G169" s="43">
        <f t="shared" ref="G169" si="922">M169+S169</f>
        <v>89.559312559999995</v>
      </c>
      <c r="H169" s="43">
        <f t="shared" ref="H169" si="923">SUM(I169:J169)</f>
        <v>9968.5061415599994</v>
      </c>
      <c r="I169" s="43">
        <v>6725.0902783399997</v>
      </c>
      <c r="J169" s="43">
        <f t="shared" ref="J169" si="924">SUM(K169:M169)</f>
        <v>3243.4158632199997</v>
      </c>
      <c r="K169" s="43">
        <v>2708.0897506199999</v>
      </c>
      <c r="L169" s="43">
        <v>493.99252579</v>
      </c>
      <c r="M169" s="43">
        <v>41.33358681</v>
      </c>
      <c r="N169" s="43">
        <f t="shared" ref="N169" si="925">SUM(O169:P169)</f>
        <v>3973.6521026400001</v>
      </c>
      <c r="O169" s="43">
        <v>2157.72417451</v>
      </c>
      <c r="P169" s="43">
        <f t="shared" ref="P169" si="926">SUM(Q169:S169)</f>
        <v>1815.9279281300001</v>
      </c>
      <c r="Q169" s="43">
        <v>1321.72122038</v>
      </c>
      <c r="R169" s="43">
        <v>445.98098199999998</v>
      </c>
      <c r="S169" s="43">
        <v>48.225725750000002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14134.088371830001</v>
      </c>
      <c r="C170" s="43">
        <f t="shared" ref="C170" si="927">I170+O170</f>
        <v>8989.2451466499988</v>
      </c>
      <c r="D170" s="43">
        <f t="shared" ref="D170" si="928">J170+P170</f>
        <v>5144.8432251799995</v>
      </c>
      <c r="E170" s="43">
        <f t="shared" ref="E170" si="929">K170+Q170</f>
        <v>4106.1785242699998</v>
      </c>
      <c r="F170" s="43">
        <f t="shared" ref="F170" si="930">L170+R170</f>
        <v>950.86601531999997</v>
      </c>
      <c r="G170" s="43">
        <f t="shared" ref="G170" si="931">M170+S170</f>
        <v>87.798685589999991</v>
      </c>
      <c r="H170" s="43">
        <f t="shared" ref="H170" si="932">SUM(I170:J170)</f>
        <v>10149.2139811</v>
      </c>
      <c r="I170" s="43">
        <v>6823.8830968299999</v>
      </c>
      <c r="J170" s="43">
        <f t="shared" ref="J170" si="933">SUM(K170:M170)</f>
        <v>3325.3308842699998</v>
      </c>
      <c r="K170" s="43">
        <v>2782.4561196</v>
      </c>
      <c r="L170" s="43">
        <v>501.67427150999998</v>
      </c>
      <c r="M170" s="43">
        <v>41.200493160000001</v>
      </c>
      <c r="N170" s="43">
        <f t="shared" ref="N170" si="934">SUM(O170:P170)</f>
        <v>3984.8743907299995</v>
      </c>
      <c r="O170" s="43">
        <v>2165.3620498199998</v>
      </c>
      <c r="P170" s="43">
        <f t="shared" ref="P170" si="935">SUM(Q170:S170)</f>
        <v>1819.5123409099999</v>
      </c>
      <c r="Q170" s="43">
        <v>1323.7224046700001</v>
      </c>
      <c r="R170" s="43">
        <v>449.19174380999999</v>
      </c>
      <c r="S170" s="43">
        <v>46.598192429999997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14435.678126870002</v>
      </c>
      <c r="C171" s="43">
        <f t="shared" ref="C171" si="936">I171+O171</f>
        <v>9200.0601029000009</v>
      </c>
      <c r="D171" s="43">
        <f t="shared" ref="D171" si="937">J171+P171</f>
        <v>5235.6180239699997</v>
      </c>
      <c r="E171" s="43">
        <f t="shared" ref="E171" si="938">K171+Q171</f>
        <v>4166.0147873999995</v>
      </c>
      <c r="F171" s="43">
        <f t="shared" ref="F171" si="939">L171+R171</f>
        <v>967.50843693999991</v>
      </c>
      <c r="G171" s="43">
        <f t="shared" ref="G171" si="940">M171+S171</f>
        <v>102.09479963000001</v>
      </c>
      <c r="H171" s="43">
        <f t="shared" ref="H171" si="941">SUM(I171:J171)</f>
        <v>10381.87354576</v>
      </c>
      <c r="I171" s="43">
        <v>7019.7488737800004</v>
      </c>
      <c r="J171" s="43">
        <f t="shared" ref="J171" si="942">SUM(K171:M171)</f>
        <v>3362.1246719799997</v>
      </c>
      <c r="K171" s="43">
        <v>2812.3023764999998</v>
      </c>
      <c r="L171" s="43">
        <v>508.56424199999998</v>
      </c>
      <c r="M171" s="43">
        <v>41.258053480000001</v>
      </c>
      <c r="N171" s="43">
        <f t="shared" ref="N171" si="943">SUM(O171:P171)</f>
        <v>4053.8045811100001</v>
      </c>
      <c r="O171" s="43">
        <v>2180.31122912</v>
      </c>
      <c r="P171" s="43">
        <f t="shared" ref="P171" si="944">SUM(Q171:S171)</f>
        <v>1873.4933519899998</v>
      </c>
      <c r="Q171" s="43">
        <v>1353.7124108999999</v>
      </c>
      <c r="R171" s="43">
        <v>458.94419493999999</v>
      </c>
      <c r="S171" s="43">
        <v>60.836746150000003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14927.12018102</v>
      </c>
      <c r="C172" s="43">
        <f t="shared" ref="C172" si="945">I172+O172</f>
        <v>9728.569170589999</v>
      </c>
      <c r="D172" s="43">
        <f t="shared" ref="D172" si="946">J172+P172</f>
        <v>5198.5510104300001</v>
      </c>
      <c r="E172" s="43">
        <f t="shared" ref="E172" si="947">K172+Q172</f>
        <v>4135.3531985499994</v>
      </c>
      <c r="F172" s="43">
        <f t="shared" ref="F172" si="948">L172+R172</f>
        <v>954.82857089999993</v>
      </c>
      <c r="G172" s="43">
        <f t="shared" ref="G172" si="949">M172+S172</f>
        <v>108.36924098</v>
      </c>
      <c r="H172" s="43">
        <f t="shared" ref="H172" si="950">SUM(I172:J172)</f>
        <v>10871.89938811</v>
      </c>
      <c r="I172" s="43">
        <v>7538.5520356099996</v>
      </c>
      <c r="J172" s="43">
        <f t="shared" ref="J172" si="951">SUM(K172:M172)</f>
        <v>3333.3473524999999</v>
      </c>
      <c r="K172" s="43">
        <v>2803.4519563899999</v>
      </c>
      <c r="L172" s="43">
        <v>486.11545991999998</v>
      </c>
      <c r="M172" s="43">
        <v>43.779936190000001</v>
      </c>
      <c r="N172" s="43">
        <f t="shared" ref="N172" si="952">SUM(O172:P172)</f>
        <v>4055.2207929099995</v>
      </c>
      <c r="O172" s="43">
        <v>2190.0171349799998</v>
      </c>
      <c r="P172" s="43">
        <f t="shared" ref="P172" si="953">SUM(Q172:S172)</f>
        <v>1865.20365793</v>
      </c>
      <c r="Q172" s="43">
        <v>1331.90124216</v>
      </c>
      <c r="R172" s="43">
        <v>468.71311098000001</v>
      </c>
      <c r="S172" s="43">
        <v>64.58930479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14923.597317529999</v>
      </c>
      <c r="C173" s="43">
        <f t="shared" ref="C173" si="954">I173+O173</f>
        <v>9667.8298735999997</v>
      </c>
      <c r="D173" s="43">
        <f t="shared" ref="D173" si="955">J173+P173</f>
        <v>5255.7674439300008</v>
      </c>
      <c r="E173" s="43">
        <f t="shared" ref="E173" si="956">K173+Q173</f>
        <v>3607.7834010400002</v>
      </c>
      <c r="F173" s="43">
        <f t="shared" ref="F173" si="957">L173+R173</f>
        <v>1541.5017178600001</v>
      </c>
      <c r="G173" s="43">
        <f t="shared" ref="G173" si="958">M173+S173</f>
        <v>106.48232503</v>
      </c>
      <c r="H173" s="43">
        <f t="shared" ref="H173" si="959">SUM(I173:J173)</f>
        <v>10807.21002137</v>
      </c>
      <c r="I173" s="43">
        <v>7452.9347501900002</v>
      </c>
      <c r="J173" s="43">
        <f t="shared" ref="J173" si="960">SUM(K173:M173)</f>
        <v>3354.2752711800003</v>
      </c>
      <c r="K173" s="43">
        <v>2401.81524644</v>
      </c>
      <c r="L173" s="43">
        <v>908.18284200000005</v>
      </c>
      <c r="M173" s="43">
        <v>44.277182740000001</v>
      </c>
      <c r="N173" s="43">
        <f t="shared" ref="N173" si="961">SUM(O173:P173)</f>
        <v>4116.38729616</v>
      </c>
      <c r="O173" s="43">
        <v>2214.89512341</v>
      </c>
      <c r="P173" s="43">
        <f t="shared" ref="P173" si="962">SUM(Q173:S173)</f>
        <v>1901.49217275</v>
      </c>
      <c r="Q173" s="43">
        <v>1205.9681545999999</v>
      </c>
      <c r="R173" s="43">
        <v>633.31887586000005</v>
      </c>
      <c r="S173" s="43">
        <v>62.205142289999998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15059.854319620001</v>
      </c>
      <c r="C174" s="43">
        <f t="shared" ref="C174" si="963">I174+O174</f>
        <v>9768.8408331999999</v>
      </c>
      <c r="D174" s="43">
        <f t="shared" ref="D174" si="964">J174+P174</f>
        <v>5291.0134864199999</v>
      </c>
      <c r="E174" s="43">
        <f t="shared" ref="E174" si="965">K174+Q174</f>
        <v>3635.2453730400002</v>
      </c>
      <c r="F174" s="43">
        <f t="shared" ref="F174" si="966">L174+R174</f>
        <v>1548.02198632</v>
      </c>
      <c r="G174" s="43">
        <f t="shared" ref="G174" si="967">M174+S174</f>
        <v>107.74612706000001</v>
      </c>
      <c r="H174" s="43">
        <f t="shared" ref="H174" si="968">SUM(I174:J174)</f>
        <v>10905.270938579999</v>
      </c>
      <c r="I174" s="43">
        <v>7511.3053444799998</v>
      </c>
      <c r="J174" s="43">
        <f t="shared" ref="J174" si="969">SUM(K174:M174)</f>
        <v>3393.9655940999996</v>
      </c>
      <c r="K174" s="43">
        <v>2435.77755265</v>
      </c>
      <c r="L174" s="43">
        <v>913.48593860000005</v>
      </c>
      <c r="M174" s="43">
        <v>44.702102850000003</v>
      </c>
      <c r="N174" s="43">
        <f t="shared" ref="N174" si="970">SUM(O174:P174)</f>
        <v>4154.5833810399999</v>
      </c>
      <c r="O174" s="43">
        <v>2257.5354887200001</v>
      </c>
      <c r="P174" s="43">
        <f t="shared" ref="P174" si="971">SUM(Q174:S174)</f>
        <v>1897.0478923200001</v>
      </c>
      <c r="Q174" s="43">
        <v>1199.46782039</v>
      </c>
      <c r="R174" s="43">
        <v>634.53604772000006</v>
      </c>
      <c r="S174" s="43">
        <v>63.044024210000003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15217.758917359999</v>
      </c>
      <c r="C175" s="43">
        <f t="shared" ref="C175" si="972">I175+O175</f>
        <v>9917.2178125099999</v>
      </c>
      <c r="D175" s="43">
        <f t="shared" ref="D175" si="973">J175+P175</f>
        <v>5300.54110485</v>
      </c>
      <c r="E175" s="43">
        <f t="shared" ref="E175" si="974">K175+Q175</f>
        <v>3687.2728791500003</v>
      </c>
      <c r="F175" s="43">
        <f t="shared" ref="F175" si="975">L175+R175</f>
        <v>1506.9128004899999</v>
      </c>
      <c r="G175" s="43">
        <f t="shared" ref="G175" si="976">M175+S175</f>
        <v>106.35542520999999</v>
      </c>
      <c r="H175" s="43">
        <f t="shared" ref="H175" si="977">SUM(I175:J175)</f>
        <v>11015.817008100001</v>
      </c>
      <c r="I175" s="43">
        <v>7617.9126765700003</v>
      </c>
      <c r="J175" s="43">
        <f t="shared" ref="J175" si="978">SUM(K175:M175)</f>
        <v>3397.90433153</v>
      </c>
      <c r="K175" s="43">
        <v>2452.7927484100001</v>
      </c>
      <c r="L175" s="43">
        <v>901.96519344000001</v>
      </c>
      <c r="M175" s="43">
        <v>43.146389679999999</v>
      </c>
      <c r="N175" s="43">
        <f t="shared" ref="N175" si="979">SUM(O175:P175)</f>
        <v>4201.9419092600001</v>
      </c>
      <c r="O175" s="43">
        <v>2299.3051359400001</v>
      </c>
      <c r="P175" s="43">
        <f t="shared" ref="P175" si="980">SUM(Q175:S175)</f>
        <v>1902.63677332</v>
      </c>
      <c r="Q175" s="43">
        <v>1234.48013074</v>
      </c>
      <c r="R175" s="43">
        <v>604.94760704999999</v>
      </c>
      <c r="S175" s="43">
        <v>63.209035530000001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15320.701049110001</v>
      </c>
      <c r="C176" s="43">
        <f t="shared" ref="C176" si="981">I176+O176</f>
        <v>9948.3862117600002</v>
      </c>
      <c r="D176" s="43">
        <f t="shared" ref="D176" si="982">J176+P176</f>
        <v>5372.3148373499998</v>
      </c>
      <c r="E176" s="43">
        <f t="shared" ref="E176" si="983">K176+Q176</f>
        <v>3695.0079804799998</v>
      </c>
      <c r="F176" s="43">
        <f t="shared" ref="F176" si="984">L176+R176</f>
        <v>1566.9097633400002</v>
      </c>
      <c r="G176" s="43">
        <f t="shared" ref="G176" si="985">M176+S176</f>
        <v>110.39709353000001</v>
      </c>
      <c r="H176" s="43">
        <f t="shared" ref="H176" si="986">SUM(I176:J176)</f>
        <v>11119.44766661</v>
      </c>
      <c r="I176" s="43">
        <v>7689.8580484800004</v>
      </c>
      <c r="J176" s="43">
        <f t="shared" ref="J176" si="987">SUM(K176:M176)</f>
        <v>3429.5896181299995</v>
      </c>
      <c r="K176" s="43">
        <v>2444.4628899999998</v>
      </c>
      <c r="L176" s="43">
        <v>937.28887855000005</v>
      </c>
      <c r="M176" s="43">
        <v>47.837849579999997</v>
      </c>
      <c r="N176" s="43">
        <f t="shared" ref="N176" si="988">SUM(O176:P176)</f>
        <v>4201.2533825</v>
      </c>
      <c r="O176" s="43">
        <v>2258.5281632800002</v>
      </c>
      <c r="P176" s="43">
        <f t="shared" ref="P176" si="989">SUM(Q176:S176)</f>
        <v>1942.7252192200001</v>
      </c>
      <c r="Q176" s="43">
        <v>1250.54509048</v>
      </c>
      <c r="R176" s="43">
        <v>629.62088478999999</v>
      </c>
      <c r="S176" s="43">
        <v>62.559243950000003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15534.175458799999</v>
      </c>
      <c r="C177" s="43">
        <f t="shared" ref="C177" si="990">I177+O177</f>
        <v>10124.873032669999</v>
      </c>
      <c r="D177" s="43">
        <f t="shared" ref="D177" si="991">J177+P177</f>
        <v>5409.3024261299997</v>
      </c>
      <c r="E177" s="43">
        <f t="shared" ref="E177" si="992">K177+Q177</f>
        <v>3717.05309468</v>
      </c>
      <c r="F177" s="43">
        <f t="shared" ref="F177" si="993">L177+R177</f>
        <v>1564.1883109300002</v>
      </c>
      <c r="G177" s="43">
        <f t="shared" ref="G177" si="994">M177+S177</f>
        <v>128.06102052</v>
      </c>
      <c r="H177" s="43">
        <f t="shared" ref="H177" si="995">SUM(I177:J177)</f>
        <v>11307.731628580001</v>
      </c>
      <c r="I177" s="43">
        <v>7867.3884955399999</v>
      </c>
      <c r="J177" s="43">
        <f t="shared" ref="J177" si="996">SUM(K177:M177)</f>
        <v>3440.3431330400003</v>
      </c>
      <c r="K177" s="43">
        <v>2448.66328909</v>
      </c>
      <c r="L177" s="43">
        <v>938.34021783000003</v>
      </c>
      <c r="M177" s="43">
        <v>53.339626119999998</v>
      </c>
      <c r="N177" s="43">
        <f t="shared" ref="N177" si="997">SUM(O177:P177)</f>
        <v>4226.4438302199997</v>
      </c>
      <c r="O177" s="43">
        <v>2257.4845371299998</v>
      </c>
      <c r="P177" s="43">
        <f t="shared" ref="P177" si="998">SUM(Q177:S177)</f>
        <v>1968.9592930899998</v>
      </c>
      <c r="Q177" s="43">
        <v>1268.3898055899999</v>
      </c>
      <c r="R177" s="43">
        <v>625.84809310000003</v>
      </c>
      <c r="S177" s="43">
        <v>74.721394399999994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16070.450940299999</v>
      </c>
      <c r="C178" s="43">
        <f t="shared" ref="C178" si="999">I178+O178</f>
        <v>10550.70441063</v>
      </c>
      <c r="D178" s="43">
        <f t="shared" ref="D178" si="1000">J178+P178</f>
        <v>5519.7465296700002</v>
      </c>
      <c r="E178" s="43">
        <f t="shared" ref="E178" si="1001">K178+Q178</f>
        <v>3784.8884844700001</v>
      </c>
      <c r="F178" s="43">
        <f t="shared" ref="F178" si="1002">L178+R178</f>
        <v>1611.59140026</v>
      </c>
      <c r="G178" s="43">
        <f t="shared" ref="G178" si="1003">M178+S178</f>
        <v>123.26664493999999</v>
      </c>
      <c r="H178" s="43">
        <f t="shared" ref="H178" si="1004">SUM(I178:J178)</f>
        <v>11711.313143949999</v>
      </c>
      <c r="I178" s="43">
        <v>8194.3676252599998</v>
      </c>
      <c r="J178" s="43">
        <f t="shared" ref="J178" si="1005">SUM(K178:M178)</f>
        <v>3516.94551869</v>
      </c>
      <c r="K178" s="43">
        <v>2493.2415349100002</v>
      </c>
      <c r="L178" s="43">
        <v>974.44379606999996</v>
      </c>
      <c r="M178" s="43">
        <v>49.260187709999997</v>
      </c>
      <c r="N178" s="43">
        <f t="shared" ref="N178" si="1006">SUM(O178:P178)</f>
        <v>4359.1377963499999</v>
      </c>
      <c r="O178" s="43">
        <v>2356.3367853700001</v>
      </c>
      <c r="P178" s="43">
        <f t="shared" ref="P178" si="1007">SUM(Q178:S178)</f>
        <v>2002.80101098</v>
      </c>
      <c r="Q178" s="43">
        <v>1291.6469495599999</v>
      </c>
      <c r="R178" s="43">
        <v>637.14760419000004</v>
      </c>
      <c r="S178" s="43">
        <v>74.006457229999995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15891.815465210002</v>
      </c>
      <c r="C179" s="43">
        <f t="shared" ref="C179" si="1008">I179+O179</f>
        <v>10335.925152</v>
      </c>
      <c r="D179" s="43">
        <f t="shared" ref="D179" si="1009">J179+P179</f>
        <v>5555.8903132100004</v>
      </c>
      <c r="E179" s="43">
        <f t="shared" ref="E179" si="1010">K179+Q179</f>
        <v>3841.00215927</v>
      </c>
      <c r="F179" s="43">
        <f t="shared" ref="F179" si="1011">L179+R179</f>
        <v>1618.62165886</v>
      </c>
      <c r="G179" s="43">
        <f t="shared" ref="G179" si="1012">M179+S179</f>
        <v>96.266495079999999</v>
      </c>
      <c r="H179" s="43">
        <f t="shared" ref="H179" si="1013">SUM(I179:J179)</f>
        <v>11497.088503530002</v>
      </c>
      <c r="I179" s="43">
        <v>7938.6110080500002</v>
      </c>
      <c r="J179" s="43">
        <f t="shared" ref="J179" si="1014">SUM(K179:M179)</f>
        <v>3558.4774954800005</v>
      </c>
      <c r="K179" s="43">
        <v>2531.2239583400001</v>
      </c>
      <c r="L179" s="43">
        <v>988.18562211000005</v>
      </c>
      <c r="M179" s="43">
        <v>39.067915030000002</v>
      </c>
      <c r="N179" s="43">
        <f t="shared" ref="N179" si="1015">SUM(O179:P179)</f>
        <v>4394.7269616799995</v>
      </c>
      <c r="O179" s="43">
        <v>2397.31414395</v>
      </c>
      <c r="P179" s="43">
        <f t="shared" ref="P179" si="1016">SUM(Q179:S179)</f>
        <v>1997.4128177299997</v>
      </c>
      <c r="Q179" s="43">
        <v>1309.7782009299999</v>
      </c>
      <c r="R179" s="43">
        <v>630.43603674999997</v>
      </c>
      <c r="S179" s="43">
        <v>57.198580049999997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15905.652184999999</v>
      </c>
      <c r="C180" s="43">
        <f t="shared" ref="C180" si="1017">I180+O180</f>
        <v>10307.025823030001</v>
      </c>
      <c r="D180" s="43">
        <f t="shared" ref="D180" si="1018">J180+P180</f>
        <v>5598.6263619700003</v>
      </c>
      <c r="E180" s="43">
        <f t="shared" ref="E180" si="1019">K180+Q180</f>
        <v>3878.5629097800002</v>
      </c>
      <c r="F180" s="43">
        <f t="shared" ref="F180" si="1020">L180+R180</f>
        <v>1622.84131505</v>
      </c>
      <c r="G180" s="43">
        <f t="shared" ref="G180" si="1021">M180+S180</f>
        <v>97.222137140000001</v>
      </c>
      <c r="H180" s="43">
        <f t="shared" ref="H180" si="1022">SUM(I180:J180)</f>
        <v>11512.35257304</v>
      </c>
      <c r="I180" s="43">
        <v>7904.2138095099999</v>
      </c>
      <c r="J180" s="43">
        <f t="shared" ref="J180" si="1023">SUM(K180:M180)</f>
        <v>3608.1387635299998</v>
      </c>
      <c r="K180" s="43">
        <v>2575.5107383099999</v>
      </c>
      <c r="L180" s="43">
        <v>994.17424433999997</v>
      </c>
      <c r="M180" s="43">
        <v>38.453780879999997</v>
      </c>
      <c r="N180" s="43">
        <f t="shared" ref="N180" si="1024">SUM(O180:P180)</f>
        <v>4393.2996119600002</v>
      </c>
      <c r="O180" s="43">
        <v>2402.8120135200002</v>
      </c>
      <c r="P180" s="43">
        <f t="shared" ref="P180" si="1025">SUM(Q180:S180)</f>
        <v>1990.4875984400001</v>
      </c>
      <c r="Q180" s="43">
        <v>1303.0521714700001</v>
      </c>
      <c r="R180" s="43">
        <v>628.66707070999996</v>
      </c>
      <c r="S180" s="43">
        <v>58.768356259999997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15864.827012200001</v>
      </c>
      <c r="C181" s="43">
        <f t="shared" ref="C181" si="1026">I181+O181</f>
        <v>10216.63443548</v>
      </c>
      <c r="D181" s="43">
        <f t="shared" ref="D181" si="1027">J181+P181</f>
        <v>5648.19257672</v>
      </c>
      <c r="E181" s="43">
        <f t="shared" ref="E181" si="1028">K181+Q181</f>
        <v>3926.1725863000001</v>
      </c>
      <c r="F181" s="43">
        <f t="shared" ref="F181" si="1029">L181+R181</f>
        <v>1629.56581054</v>
      </c>
      <c r="G181" s="43">
        <f t="shared" ref="G181" si="1030">M181+S181</f>
        <v>92.454179879999998</v>
      </c>
      <c r="H181" s="43">
        <f t="shared" ref="H181" si="1031">SUM(I181:J181)</f>
        <v>11436.170497700001</v>
      </c>
      <c r="I181" s="43">
        <v>7782.5336881900002</v>
      </c>
      <c r="J181" s="43">
        <f t="shared" ref="J181" si="1032">SUM(K181:M181)</f>
        <v>3653.6368095100001</v>
      </c>
      <c r="K181" s="43">
        <v>2620.4769170700001</v>
      </c>
      <c r="L181" s="43">
        <v>996.92512662000001</v>
      </c>
      <c r="M181" s="43">
        <v>36.23476582</v>
      </c>
      <c r="N181" s="43">
        <f t="shared" ref="N181" si="1033">SUM(O181:P181)</f>
        <v>4428.6565145000004</v>
      </c>
      <c r="O181" s="43">
        <v>2434.1007472900001</v>
      </c>
      <c r="P181" s="43">
        <f t="shared" ref="P181" si="1034">SUM(Q181:S181)</f>
        <v>1994.5557672099999</v>
      </c>
      <c r="Q181" s="43">
        <v>1305.69566923</v>
      </c>
      <c r="R181" s="43">
        <v>632.64068392000001</v>
      </c>
      <c r="S181" s="43">
        <v>56.219414059999998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16362.521404209998</v>
      </c>
      <c r="C182" s="43">
        <f t="shared" ref="C182" si="1035">I182+O182</f>
        <v>10706.50853718</v>
      </c>
      <c r="D182" s="43">
        <f t="shared" ref="D182" si="1036">J182+P182</f>
        <v>5656.0128670300001</v>
      </c>
      <c r="E182" s="43">
        <f t="shared" ref="E182" si="1037">K182+Q182</f>
        <v>3898.9712579699999</v>
      </c>
      <c r="F182" s="43">
        <f t="shared" ref="F182" si="1038">L182+R182</f>
        <v>1667.87718442</v>
      </c>
      <c r="G182" s="43">
        <f t="shared" ref="G182" si="1039">M182+S182</f>
        <v>89.164424639999993</v>
      </c>
      <c r="H182" s="43">
        <f t="shared" ref="H182" si="1040">SUM(I182:J182)</f>
        <v>11905.537593970001</v>
      </c>
      <c r="I182" s="43">
        <v>8217.7797807400002</v>
      </c>
      <c r="J182" s="43">
        <f t="shared" ref="J182" si="1041">SUM(K182:M182)</f>
        <v>3687.75781323</v>
      </c>
      <c r="K182" s="43">
        <v>2624.7602356299999</v>
      </c>
      <c r="L182" s="43">
        <v>1028.2999273600001</v>
      </c>
      <c r="M182" s="43">
        <v>34.697650240000002</v>
      </c>
      <c r="N182" s="43">
        <f t="shared" ref="N182" si="1042">SUM(O182:P182)</f>
        <v>4456.9838102399999</v>
      </c>
      <c r="O182" s="43">
        <v>2488.7287564399999</v>
      </c>
      <c r="P182" s="43">
        <f t="shared" ref="P182" si="1043">SUM(Q182:S182)</f>
        <v>1968.2550538</v>
      </c>
      <c r="Q182" s="43">
        <v>1274.21102234</v>
      </c>
      <c r="R182" s="43">
        <v>639.57725705999997</v>
      </c>
      <c r="S182" s="43">
        <v>54.466774399999998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16544.843801859999</v>
      </c>
      <c r="C183" s="43">
        <f t="shared" ref="C183" si="1044">I183+O183</f>
        <v>10785.50793518</v>
      </c>
      <c r="D183" s="43">
        <f t="shared" ref="D183" si="1045">J183+P183</f>
        <v>5759.3358666799995</v>
      </c>
      <c r="E183" s="43">
        <f t="shared" ref="E183" si="1046">K183+Q183</f>
        <v>3964.4393651399996</v>
      </c>
      <c r="F183" s="43">
        <f t="shared" ref="F183" si="1047">L183+R183</f>
        <v>1706.48776241</v>
      </c>
      <c r="G183" s="43">
        <f t="shared" ref="G183" si="1048">M183+S183</f>
        <v>88.408739130000001</v>
      </c>
      <c r="H183" s="43">
        <f t="shared" ref="H183" si="1049">SUM(I183:J183)</f>
        <v>12093.11807051</v>
      </c>
      <c r="I183" s="43">
        <v>8321.0527892299997</v>
      </c>
      <c r="J183" s="43">
        <f t="shared" ref="J183" si="1050">SUM(K183:M183)</f>
        <v>3772.0652812799999</v>
      </c>
      <c r="K183" s="43">
        <v>2672.3506359899998</v>
      </c>
      <c r="L183" s="43">
        <v>1065.3507007200001</v>
      </c>
      <c r="M183" s="43">
        <v>34.363944570000001</v>
      </c>
      <c r="N183" s="43">
        <f t="shared" ref="N183" si="1051">SUM(O183:P183)</f>
        <v>4451.7257313499995</v>
      </c>
      <c r="O183" s="43">
        <v>2464.4551459499999</v>
      </c>
      <c r="P183" s="43">
        <f t="shared" ref="P183" si="1052">SUM(Q183:S183)</f>
        <v>1987.2705854000001</v>
      </c>
      <c r="Q183" s="43">
        <v>1292.0887291500001</v>
      </c>
      <c r="R183" s="43">
        <v>641.13706169</v>
      </c>
      <c r="S183" s="43">
        <v>54.04479456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17185.82443524</v>
      </c>
      <c r="C184" s="43">
        <f t="shared" ref="C184" si="1053">I184+O184</f>
        <v>11421.09481036</v>
      </c>
      <c r="D184" s="43">
        <f t="shared" ref="D184" si="1054">J184+P184</f>
        <v>5764.7296248800003</v>
      </c>
      <c r="E184" s="43">
        <f t="shared" ref="E184" si="1055">K184+Q184</f>
        <v>3953.9854339900003</v>
      </c>
      <c r="F184" s="43">
        <f t="shared" ref="F184" si="1056">L184+R184</f>
        <v>1729.0014689700001</v>
      </c>
      <c r="G184" s="43">
        <f t="shared" ref="G184" si="1057">M184+S184</f>
        <v>81.742721920000008</v>
      </c>
      <c r="H184" s="43">
        <f t="shared" ref="H184" si="1058">SUM(I184:J184)</f>
        <v>12639.238888870001</v>
      </c>
      <c r="I184" s="43">
        <v>8832.8073031700005</v>
      </c>
      <c r="J184" s="43">
        <f t="shared" ref="J184" si="1059">SUM(K184:M184)</f>
        <v>3806.4315857000001</v>
      </c>
      <c r="K184" s="43">
        <v>2675.9650116100001</v>
      </c>
      <c r="L184" s="43">
        <v>1097.90024896</v>
      </c>
      <c r="M184" s="43">
        <v>32.566325130000003</v>
      </c>
      <c r="N184" s="43">
        <f t="shared" ref="N184" si="1060">SUM(O184:P184)</f>
        <v>4546.58554637</v>
      </c>
      <c r="O184" s="43">
        <v>2588.2875071899998</v>
      </c>
      <c r="P184" s="43">
        <f t="shared" ref="P184" si="1061">SUM(Q184:S184)</f>
        <v>1958.2980391799999</v>
      </c>
      <c r="Q184" s="43">
        <v>1278.0204223799999</v>
      </c>
      <c r="R184" s="43">
        <v>631.10122001000002</v>
      </c>
      <c r="S184" s="43">
        <v>49.176396789999998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16887.170818529998</v>
      </c>
      <c r="C185" s="43">
        <f t="shared" ref="C185" si="1062">I185+O185</f>
        <v>11095.121533509999</v>
      </c>
      <c r="D185" s="43">
        <f t="shared" ref="D185" si="1063">J185+P185</f>
        <v>5792.0492850199998</v>
      </c>
      <c r="E185" s="43">
        <f t="shared" ref="E185" si="1064">K185+Q185</f>
        <v>3956.6769279199998</v>
      </c>
      <c r="F185" s="43">
        <f t="shared" ref="F185" si="1065">L185+R185</f>
        <v>1759.22758294</v>
      </c>
      <c r="G185" s="43">
        <f t="shared" ref="G185" si="1066">M185+S185</f>
        <v>76.144774159999997</v>
      </c>
      <c r="H185" s="43">
        <f t="shared" ref="H185" si="1067">SUM(I185:J185)</f>
        <v>12370.067904439999</v>
      </c>
      <c r="I185" s="43">
        <v>8506.3644569499993</v>
      </c>
      <c r="J185" s="43">
        <f t="shared" ref="J185" si="1068">SUM(K185:M185)</f>
        <v>3863.7034474900001</v>
      </c>
      <c r="K185" s="43">
        <v>2708.8332216700001</v>
      </c>
      <c r="L185" s="43">
        <v>1123.92579256</v>
      </c>
      <c r="M185" s="43">
        <v>30.94443326</v>
      </c>
      <c r="N185" s="43">
        <f t="shared" ref="N185" si="1069">SUM(O185:P185)</f>
        <v>4517.10291409</v>
      </c>
      <c r="O185" s="43">
        <v>2588.7570765599999</v>
      </c>
      <c r="P185" s="43">
        <f t="shared" ref="P185" si="1070">SUM(Q185:S185)</f>
        <v>1928.3458375299999</v>
      </c>
      <c r="Q185" s="43">
        <v>1247.84370625</v>
      </c>
      <c r="R185" s="43">
        <v>635.30179038000006</v>
      </c>
      <c r="S185" s="43">
        <v>45.2003409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17547.600490339999</v>
      </c>
      <c r="C186" s="43">
        <f t="shared" ref="C186" si="1071">I186+O186</f>
        <v>11692.609316549999</v>
      </c>
      <c r="D186" s="43">
        <f t="shared" ref="D186" si="1072">J186+P186</f>
        <v>5854.9911737900002</v>
      </c>
      <c r="E186" s="43">
        <f t="shared" ref="E186" si="1073">K186+Q186</f>
        <v>4050.41076333</v>
      </c>
      <c r="F186" s="43">
        <f t="shared" ref="F186" si="1074">L186+R186</f>
        <v>1731.81411437</v>
      </c>
      <c r="G186" s="43">
        <f t="shared" ref="G186" si="1075">M186+S186</f>
        <v>72.766296089999997</v>
      </c>
      <c r="H186" s="43">
        <f t="shared" ref="H186" si="1076">SUM(I186:J186)</f>
        <v>13047.394426219998</v>
      </c>
      <c r="I186" s="43">
        <v>9107.1036579899992</v>
      </c>
      <c r="J186" s="43">
        <f t="shared" ref="J186" si="1077">SUM(K186:M186)</f>
        <v>3940.2907682300001</v>
      </c>
      <c r="K186" s="43">
        <v>2803.7400961899998</v>
      </c>
      <c r="L186" s="43">
        <v>1104.99415763</v>
      </c>
      <c r="M186" s="43">
        <v>31.556514409999998</v>
      </c>
      <c r="N186" s="43">
        <f t="shared" ref="N186" si="1078">SUM(O186:P186)</f>
        <v>4500.2060641200005</v>
      </c>
      <c r="O186" s="43">
        <v>2585.50565856</v>
      </c>
      <c r="P186" s="43">
        <f t="shared" ref="P186" si="1079">SUM(Q186:S186)</f>
        <v>1914.70040556</v>
      </c>
      <c r="Q186" s="43">
        <v>1246.67066714</v>
      </c>
      <c r="R186" s="43">
        <v>626.81995673999995</v>
      </c>
      <c r="S186" s="43">
        <v>41.209781679999999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18044.227757200002</v>
      </c>
      <c r="C187" s="43">
        <f t="shared" ref="C187" si="1080">I187+O187</f>
        <v>12150.07076739</v>
      </c>
      <c r="D187" s="43">
        <f t="shared" ref="D187" si="1081">J187+P187</f>
        <v>5894.1569898100006</v>
      </c>
      <c r="E187" s="43">
        <f t="shared" ref="E187" si="1082">K187+Q187</f>
        <v>4083.0727665599998</v>
      </c>
      <c r="F187" s="43">
        <f t="shared" ref="F187" si="1083">L187+R187</f>
        <v>1740.5385825600001</v>
      </c>
      <c r="G187" s="43">
        <f t="shared" ref="G187" si="1084">M187+S187</f>
        <v>70.545640689999999</v>
      </c>
      <c r="H187" s="43">
        <f t="shared" ref="H187" si="1085">SUM(I187:J187)</f>
        <v>13502.49722309</v>
      </c>
      <c r="I187" s="43">
        <v>9530.1619147900001</v>
      </c>
      <c r="J187" s="43">
        <f t="shared" ref="J187" si="1086">SUM(K187:M187)</f>
        <v>3972.3353083000002</v>
      </c>
      <c r="K187" s="43">
        <v>2822.8519010199998</v>
      </c>
      <c r="L187" s="43">
        <v>1118.18002512</v>
      </c>
      <c r="M187" s="43">
        <v>31.303382160000002</v>
      </c>
      <c r="N187" s="43">
        <f t="shared" ref="N187" si="1087">SUM(O187:P187)</f>
        <v>4541.73053411</v>
      </c>
      <c r="O187" s="43">
        <v>2619.9088526</v>
      </c>
      <c r="P187" s="43">
        <f t="shared" ref="P187" si="1088">SUM(Q187:S187)</f>
        <v>1921.82168151</v>
      </c>
      <c r="Q187" s="43">
        <v>1260.22086554</v>
      </c>
      <c r="R187" s="43">
        <v>622.35855744000003</v>
      </c>
      <c r="S187" s="43">
        <v>39.242258530000001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18067.656091730001</v>
      </c>
      <c r="C188" s="43">
        <f t="shared" ref="C188" si="1089">I188+O188</f>
        <v>12026.7854697</v>
      </c>
      <c r="D188" s="43">
        <f t="shared" ref="D188" si="1090">J188+P188</f>
        <v>6040.8706220299991</v>
      </c>
      <c r="E188" s="43">
        <f t="shared" ref="E188" si="1091">K188+Q188</f>
        <v>4227.0612389400003</v>
      </c>
      <c r="F188" s="43">
        <f t="shared" ref="F188" si="1092">L188+R188</f>
        <v>1742.20574747</v>
      </c>
      <c r="G188" s="43">
        <f t="shared" ref="G188" si="1093">M188+S188</f>
        <v>71.603635620000006</v>
      </c>
      <c r="H188" s="43">
        <f t="shared" ref="H188" si="1094">SUM(I188:J188)</f>
        <v>13484.12658321</v>
      </c>
      <c r="I188" s="43">
        <v>9379.9350852499992</v>
      </c>
      <c r="J188" s="43">
        <f t="shared" ref="J188" si="1095">SUM(K188:M188)</f>
        <v>4104.1914979599997</v>
      </c>
      <c r="K188" s="43">
        <v>2951.6698761600001</v>
      </c>
      <c r="L188" s="43">
        <v>1121.7201550100001</v>
      </c>
      <c r="M188" s="43">
        <v>30.801466789999999</v>
      </c>
      <c r="N188" s="43">
        <f t="shared" ref="N188" si="1096">SUM(O188:P188)</f>
        <v>4583.5295085199996</v>
      </c>
      <c r="O188" s="43">
        <v>2646.8503844500001</v>
      </c>
      <c r="P188" s="43">
        <f t="shared" ref="P188" si="1097">SUM(Q188:S188)</f>
        <v>1936.6791240699999</v>
      </c>
      <c r="Q188" s="43">
        <v>1275.39136278</v>
      </c>
      <c r="R188" s="43">
        <v>620.48559246000002</v>
      </c>
      <c r="S188" s="43">
        <v>40.802168829999999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18157.07714519</v>
      </c>
      <c r="C189" s="43">
        <f t="shared" ref="C189" si="1098">I189+O189</f>
        <v>12070.08931302</v>
      </c>
      <c r="D189" s="43">
        <f t="shared" ref="D189" si="1099">J189+P189</f>
        <v>6086.9878321699998</v>
      </c>
      <c r="E189" s="43">
        <f t="shared" ref="E189" si="1100">K189+Q189</f>
        <v>4282.52140203</v>
      </c>
      <c r="F189" s="43">
        <f t="shared" ref="F189" si="1101">L189+R189</f>
        <v>1732.7804429900002</v>
      </c>
      <c r="G189" s="43">
        <f t="shared" ref="G189" si="1102">M189+S189</f>
        <v>71.685987150000003</v>
      </c>
      <c r="H189" s="43">
        <f t="shared" ref="H189" si="1103">SUM(I189:J189)</f>
        <v>13526.87622437</v>
      </c>
      <c r="I189" s="43">
        <v>9367.3687540600004</v>
      </c>
      <c r="J189" s="43">
        <f t="shared" ref="J189" si="1104">SUM(K189:M189)</f>
        <v>4159.5074703099999</v>
      </c>
      <c r="K189" s="43">
        <v>3005.33134754</v>
      </c>
      <c r="L189" s="43">
        <v>1123.8021667200001</v>
      </c>
      <c r="M189" s="43">
        <v>30.37395605</v>
      </c>
      <c r="N189" s="43">
        <f t="shared" ref="N189" si="1105">SUM(O189:P189)</f>
        <v>4630.2009208199997</v>
      </c>
      <c r="O189" s="43">
        <v>2702.7205589599998</v>
      </c>
      <c r="P189" s="43">
        <f t="shared" ref="P189" si="1106">SUM(Q189:S189)</f>
        <v>1927.4803618600001</v>
      </c>
      <c r="Q189" s="43">
        <v>1277.19005449</v>
      </c>
      <c r="R189" s="43">
        <v>608.97827627000004</v>
      </c>
      <c r="S189" s="43">
        <v>41.312031099999999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228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256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 hidden="1" outlineLevel="1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 hidden="1" outlineLevel="1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 hidden="1" outlineLevel="1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 hidden="1" outlineLevel="1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 hidden="1" outlineLevel="1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 hidden="1" outlineLevel="1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 hidden="1" outlineLevel="1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 hidden="1" outlineLevel="1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 hidden="1" outlineLevel="1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 hidden="1" outlineLevel="1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 hidden="1" outlineLevel="1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 hidden="1" outlineLevel="1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 hidden="1" outlineLevel="1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  <row r="169" spans="1:22" hidden="1" outlineLevel="1">
      <c r="A169" s="8">
        <v>45352</v>
      </c>
      <c r="B169" s="128">
        <v>6809.0392621100018</v>
      </c>
      <c r="C169" s="128">
        <v>1849.4312494200001</v>
      </c>
      <c r="D169" s="128">
        <v>43.674033350000002</v>
      </c>
      <c r="E169" s="128">
        <v>1022.2406847</v>
      </c>
      <c r="F169" s="128">
        <v>607.47221786</v>
      </c>
      <c r="G169" s="128">
        <v>50.428775620000003</v>
      </c>
      <c r="H169" s="128">
        <v>277.49868280000004</v>
      </c>
      <c r="I169" s="128">
        <v>1363.9234764800001</v>
      </c>
      <c r="J169" s="128">
        <v>624.20665597999994</v>
      </c>
      <c r="K169" s="128">
        <v>3.7620204500000001</v>
      </c>
      <c r="L169" s="128">
        <v>157.43872377000002</v>
      </c>
      <c r="M169" s="128">
        <v>0.33675917</v>
      </c>
      <c r="N169" s="128">
        <v>191.6472268</v>
      </c>
      <c r="O169" s="128">
        <v>98.423107080000008</v>
      </c>
      <c r="P169" s="128">
        <v>66.11440162000001</v>
      </c>
      <c r="Q169" s="128">
        <v>18.482058809999998</v>
      </c>
      <c r="R169" s="128">
        <v>391.91813315000002</v>
      </c>
      <c r="S169" s="128">
        <v>1.9023497600000001</v>
      </c>
      <c r="T169" s="128">
        <v>40.138705289999997</v>
      </c>
      <c r="U169" s="128"/>
      <c r="V169" s="128"/>
    </row>
    <row r="170" spans="1:22" hidden="1" outlineLevel="1">
      <c r="A170" s="8">
        <v>45383</v>
      </c>
      <c r="B170" s="128">
        <v>6895.1415130699988</v>
      </c>
      <c r="C170" s="128">
        <v>2056.62667285</v>
      </c>
      <c r="D170" s="128">
        <v>30.16635316</v>
      </c>
      <c r="E170" s="128">
        <v>972.01653994000003</v>
      </c>
      <c r="F170" s="128">
        <v>698.93029697999998</v>
      </c>
      <c r="G170" s="128">
        <v>44.819555000000001</v>
      </c>
      <c r="H170" s="128">
        <v>274.53504561000005</v>
      </c>
      <c r="I170" s="128">
        <v>1292.3281208200001</v>
      </c>
      <c r="J170" s="128">
        <v>568.71172967000007</v>
      </c>
      <c r="K170" s="128">
        <v>3.2322120200000004</v>
      </c>
      <c r="L170" s="128">
        <v>149.0365931</v>
      </c>
      <c r="M170" s="128">
        <v>0.58725041999999994</v>
      </c>
      <c r="N170" s="128">
        <v>193.74375628000001</v>
      </c>
      <c r="O170" s="128">
        <v>95.854557419999992</v>
      </c>
      <c r="P170" s="128">
        <v>69.848035419999988</v>
      </c>
      <c r="Q170" s="128">
        <v>18.664808000000001</v>
      </c>
      <c r="R170" s="128">
        <v>383.74263192000006</v>
      </c>
      <c r="S170" s="128">
        <v>2.0762238499999999</v>
      </c>
      <c r="T170" s="128">
        <v>40.221130610000003</v>
      </c>
      <c r="U170" s="128"/>
      <c r="V170" s="128"/>
    </row>
    <row r="171" spans="1:22" hidden="1" outlineLevel="1">
      <c r="A171" s="8">
        <v>45413</v>
      </c>
      <c r="B171" s="128">
        <v>7217.3712712799997</v>
      </c>
      <c r="C171" s="128">
        <v>1963.12698968</v>
      </c>
      <c r="D171" s="128">
        <v>42.920438019999999</v>
      </c>
      <c r="E171" s="128">
        <v>939.48228372000017</v>
      </c>
      <c r="F171" s="128">
        <v>618.73155480999992</v>
      </c>
      <c r="G171" s="128">
        <v>42.86409668999999</v>
      </c>
      <c r="H171" s="128">
        <v>367.21528918999996</v>
      </c>
      <c r="I171" s="128">
        <v>1579.5228903299999</v>
      </c>
      <c r="J171" s="128">
        <v>626.52194339000005</v>
      </c>
      <c r="K171" s="128">
        <v>5.3900581099999991</v>
      </c>
      <c r="L171" s="128">
        <v>156.93187641</v>
      </c>
      <c r="M171" s="128">
        <v>1.12124366</v>
      </c>
      <c r="N171" s="128">
        <v>210.40563389000002</v>
      </c>
      <c r="O171" s="128">
        <v>111.75136812000001</v>
      </c>
      <c r="P171" s="128">
        <v>51.840651480000005</v>
      </c>
      <c r="Q171" s="128">
        <v>17.166420909999999</v>
      </c>
      <c r="R171" s="128">
        <v>439.02563478000002</v>
      </c>
      <c r="S171" s="128">
        <v>3.9273128700000002</v>
      </c>
      <c r="T171" s="128">
        <v>39.425585220000002</v>
      </c>
      <c r="U171" s="128"/>
      <c r="V171" s="128"/>
    </row>
    <row r="172" spans="1:22" hidden="1" outlineLevel="1">
      <c r="A172" s="8">
        <v>45444</v>
      </c>
      <c r="B172" s="128">
        <v>7246.4023151299998</v>
      </c>
      <c r="C172" s="128">
        <v>1954.9993126099998</v>
      </c>
      <c r="D172" s="128">
        <v>40.52795313</v>
      </c>
      <c r="E172" s="128">
        <v>1057.0598067599999</v>
      </c>
      <c r="F172" s="128">
        <v>748.4052379499999</v>
      </c>
      <c r="G172" s="128">
        <v>39.378209009999999</v>
      </c>
      <c r="H172" s="128">
        <v>336.18586838000004</v>
      </c>
      <c r="I172" s="128">
        <v>1442.2911836299998</v>
      </c>
      <c r="J172" s="128">
        <v>565.21541708000007</v>
      </c>
      <c r="K172" s="128">
        <v>6.8373504999999994</v>
      </c>
      <c r="L172" s="128">
        <v>190.73851875</v>
      </c>
      <c r="M172" s="128">
        <v>1.1973502499999997</v>
      </c>
      <c r="N172" s="128">
        <v>202.46590974</v>
      </c>
      <c r="O172" s="128">
        <v>104.57221565</v>
      </c>
      <c r="P172" s="128">
        <v>60.677413389999998</v>
      </c>
      <c r="Q172" s="128">
        <v>15.588333560000002</v>
      </c>
      <c r="R172" s="128">
        <v>435.67081245000003</v>
      </c>
      <c r="S172" s="128">
        <v>3.8503763499999999</v>
      </c>
      <c r="T172" s="128">
        <v>40.741045939999999</v>
      </c>
      <c r="U172" s="128"/>
      <c r="V172" s="128"/>
    </row>
    <row r="173" spans="1:22" hidden="1" outlineLevel="1">
      <c r="A173" s="8">
        <v>45474</v>
      </c>
      <c r="B173" s="128">
        <v>7898.9887624999992</v>
      </c>
      <c r="C173" s="128">
        <v>2218.2248558899996</v>
      </c>
      <c r="D173" s="128">
        <v>43.605447490000003</v>
      </c>
      <c r="E173" s="128">
        <v>1286.0308999399999</v>
      </c>
      <c r="F173" s="128">
        <v>686.05478782</v>
      </c>
      <c r="G173" s="128">
        <v>40.908170380000001</v>
      </c>
      <c r="H173" s="128">
        <v>366.91350738999995</v>
      </c>
      <c r="I173" s="128">
        <v>1759.6523960600002</v>
      </c>
      <c r="J173" s="128">
        <v>485.46349330000004</v>
      </c>
      <c r="K173" s="128">
        <v>6.5219114999999999</v>
      </c>
      <c r="L173" s="128">
        <v>185.19051253999999</v>
      </c>
      <c r="M173" s="128">
        <v>0.91908056999999999</v>
      </c>
      <c r="N173" s="128">
        <v>185.67321952999995</v>
      </c>
      <c r="O173" s="128">
        <v>92.937455080000007</v>
      </c>
      <c r="P173" s="128">
        <v>66.907867019999998</v>
      </c>
      <c r="Q173" s="128">
        <v>17.692134489999997</v>
      </c>
      <c r="R173" s="128">
        <v>413.18617925000007</v>
      </c>
      <c r="S173" s="128">
        <v>4.0250478599999999</v>
      </c>
      <c r="T173" s="128">
        <v>39.081796390000001</v>
      </c>
      <c r="U173" s="128"/>
      <c r="V173" s="128"/>
    </row>
    <row r="174" spans="1:22" hidden="1" outlineLevel="1">
      <c r="A174" s="8">
        <v>45505</v>
      </c>
      <c r="B174" s="128">
        <v>7797.8184207000004</v>
      </c>
      <c r="C174" s="128">
        <v>2157.5326095099999</v>
      </c>
      <c r="D174" s="128">
        <v>70.150905279999989</v>
      </c>
      <c r="E174" s="128">
        <v>1354.82920782</v>
      </c>
      <c r="F174" s="128">
        <v>646.94853200999989</v>
      </c>
      <c r="G174" s="128">
        <v>40.010777950000005</v>
      </c>
      <c r="H174" s="128">
        <v>474.88146769999997</v>
      </c>
      <c r="I174" s="128">
        <v>1601.2081310500002</v>
      </c>
      <c r="J174" s="128">
        <v>367.90829582999999</v>
      </c>
      <c r="K174" s="128">
        <v>5.7763370999999992</v>
      </c>
      <c r="L174" s="128">
        <v>184.08336712000002</v>
      </c>
      <c r="M174" s="128">
        <v>0.78847183999999992</v>
      </c>
      <c r="N174" s="128">
        <v>206.72956435999998</v>
      </c>
      <c r="O174" s="128">
        <v>85.325771089999989</v>
      </c>
      <c r="P174" s="128">
        <v>69.84139639</v>
      </c>
      <c r="Q174" s="128">
        <v>20.625760339999996</v>
      </c>
      <c r="R174" s="128">
        <v>439.17251191999998</v>
      </c>
      <c r="S174" s="128">
        <v>32.283988300000004</v>
      </c>
      <c r="T174" s="128">
        <v>39.721325089999993</v>
      </c>
      <c r="U174" s="128"/>
      <c r="V174" s="128"/>
    </row>
    <row r="175" spans="1:22" hidden="1" outlineLevel="1">
      <c r="A175" s="8">
        <v>45536</v>
      </c>
      <c r="B175" s="128">
        <v>7698.8081475699992</v>
      </c>
      <c r="C175" s="128">
        <v>2369.3291444900001</v>
      </c>
      <c r="D175" s="128">
        <v>52.219527699999993</v>
      </c>
      <c r="E175" s="128">
        <v>1314.0526897699997</v>
      </c>
      <c r="F175" s="128">
        <v>631.93701241999997</v>
      </c>
      <c r="G175" s="128">
        <v>40.939242740000005</v>
      </c>
      <c r="H175" s="128">
        <v>370.75301043000002</v>
      </c>
      <c r="I175" s="128">
        <v>1555.2289966999999</v>
      </c>
      <c r="J175" s="128">
        <v>287.23702431000004</v>
      </c>
      <c r="K175" s="128">
        <v>6.5165417799999998</v>
      </c>
      <c r="L175" s="128">
        <v>200.95984439</v>
      </c>
      <c r="M175" s="128">
        <v>0.82069791999999997</v>
      </c>
      <c r="N175" s="128">
        <v>205.55600541000001</v>
      </c>
      <c r="O175" s="128">
        <v>89.761619880000012</v>
      </c>
      <c r="P175" s="128">
        <v>60.48072883999999</v>
      </c>
      <c r="Q175" s="128">
        <v>22.656381360000001</v>
      </c>
      <c r="R175" s="128">
        <v>420.79917616999995</v>
      </c>
      <c r="S175" s="128">
        <v>31.545220299999997</v>
      </c>
      <c r="T175" s="128">
        <v>38.015282959999993</v>
      </c>
      <c r="U175" s="128"/>
      <c r="V175" s="128"/>
    </row>
    <row r="176" spans="1:22" hidden="1" outlineLevel="1">
      <c r="A176" s="8">
        <v>45566</v>
      </c>
      <c r="B176" s="128">
        <v>8013.1694114299989</v>
      </c>
      <c r="C176" s="128">
        <v>2443.1940589400001</v>
      </c>
      <c r="D176" s="128">
        <v>54.180892289999996</v>
      </c>
      <c r="E176" s="128">
        <v>1217.49114805</v>
      </c>
      <c r="F176" s="128">
        <v>612.49112376000005</v>
      </c>
      <c r="G176" s="128">
        <v>45.664094950000013</v>
      </c>
      <c r="H176" s="128">
        <v>424.83881773000002</v>
      </c>
      <c r="I176" s="128">
        <v>1821.1657583000001</v>
      </c>
      <c r="J176" s="128">
        <v>367.34609877000003</v>
      </c>
      <c r="K176" s="128">
        <v>9.70484656</v>
      </c>
      <c r="L176" s="128">
        <v>183.78056777</v>
      </c>
      <c r="M176" s="128">
        <v>0.52972151000000001</v>
      </c>
      <c r="N176" s="128">
        <v>178.97705015</v>
      </c>
      <c r="O176" s="128">
        <v>97.068320569999997</v>
      </c>
      <c r="P176" s="128">
        <v>70.96102651999999</v>
      </c>
      <c r="Q176" s="128">
        <v>21.043640439999997</v>
      </c>
      <c r="R176" s="128">
        <v>412.60909768000005</v>
      </c>
      <c r="S176" s="128">
        <v>13.94769559</v>
      </c>
      <c r="T176" s="128">
        <v>38.175451850000002</v>
      </c>
      <c r="U176" s="128"/>
      <c r="V176" s="128"/>
    </row>
    <row r="177" spans="1:22">
      <c r="A177" s="8">
        <v>45597</v>
      </c>
      <c r="B177" s="128">
        <v>7374.7080595900006</v>
      </c>
      <c r="C177" s="128">
        <v>2159.6788059300002</v>
      </c>
      <c r="D177" s="128">
        <v>64.048659650000005</v>
      </c>
      <c r="E177" s="128">
        <v>1171.1597398700001</v>
      </c>
      <c r="F177" s="128">
        <v>671.56419758999994</v>
      </c>
      <c r="G177" s="128">
        <v>51.601276080000005</v>
      </c>
      <c r="H177" s="128">
        <v>459.57557460999999</v>
      </c>
      <c r="I177" s="128">
        <v>1369.8592085099999</v>
      </c>
      <c r="J177" s="128">
        <v>416.51885484000002</v>
      </c>
      <c r="K177" s="128">
        <v>7.5760371399999995</v>
      </c>
      <c r="L177" s="128">
        <v>189.36732709</v>
      </c>
      <c r="M177" s="128">
        <v>0.58213711000000001</v>
      </c>
      <c r="N177" s="128">
        <v>180.86810286999997</v>
      </c>
      <c r="O177" s="128">
        <v>80.166810089999998</v>
      </c>
      <c r="P177" s="128">
        <v>75.835585539999983</v>
      </c>
      <c r="Q177" s="128">
        <v>18.330976640000003</v>
      </c>
      <c r="R177" s="128">
        <v>416.05872904000006</v>
      </c>
      <c r="S177" s="128">
        <v>13.631038240000001</v>
      </c>
      <c r="T177" s="128">
        <v>28.284998749999996</v>
      </c>
      <c r="U177" s="128"/>
      <c r="V177" s="128"/>
    </row>
    <row r="178" spans="1:22">
      <c r="A178" s="8">
        <v>45627</v>
      </c>
      <c r="B178" s="128">
        <v>8016.2891827499998</v>
      </c>
      <c r="C178" s="128">
        <v>2001.3183524199997</v>
      </c>
      <c r="D178" s="128">
        <v>77.897617280000006</v>
      </c>
      <c r="E178" s="128">
        <v>1472.6071419300004</v>
      </c>
      <c r="F178" s="128">
        <v>664.73544237999999</v>
      </c>
      <c r="G178" s="128">
        <v>55.601330480000001</v>
      </c>
      <c r="H178" s="128">
        <v>749.68093054000008</v>
      </c>
      <c r="I178" s="128">
        <v>1498.7619812999999</v>
      </c>
      <c r="J178" s="128">
        <v>433.49616832000004</v>
      </c>
      <c r="K178" s="128">
        <v>8.3716400400000008</v>
      </c>
      <c r="L178" s="128">
        <v>200.12830423999998</v>
      </c>
      <c r="M178" s="128">
        <v>0.35659376999999998</v>
      </c>
      <c r="N178" s="128">
        <v>203.87553060000002</v>
      </c>
      <c r="O178" s="128">
        <v>98.466527659999997</v>
      </c>
      <c r="P178" s="128">
        <v>111.12164290999998</v>
      </c>
      <c r="Q178" s="128">
        <v>15.729063120000001</v>
      </c>
      <c r="R178" s="128">
        <v>366.26309278000008</v>
      </c>
      <c r="S178" s="128">
        <v>26.061498710000002</v>
      </c>
      <c r="T178" s="128">
        <v>31.816324270000003</v>
      </c>
      <c r="U178" s="128"/>
      <c r="V178" s="128"/>
    </row>
    <row r="179" spans="1:22">
      <c r="A179" s="8">
        <v>45658</v>
      </c>
      <c r="B179" s="128">
        <v>7335.1711974199989</v>
      </c>
      <c r="C179" s="128">
        <v>2108.1961166400006</v>
      </c>
      <c r="D179" s="128">
        <v>71.934298810000001</v>
      </c>
      <c r="E179" s="128">
        <v>1264.2712752299999</v>
      </c>
      <c r="F179" s="128">
        <v>624.53458485999988</v>
      </c>
      <c r="G179" s="128">
        <v>58.092875829999997</v>
      </c>
      <c r="H179" s="128">
        <v>577.05676669000002</v>
      </c>
      <c r="I179" s="128">
        <v>1324.8816924499997</v>
      </c>
      <c r="J179" s="128">
        <v>432.34808482000005</v>
      </c>
      <c r="K179" s="128">
        <v>8.1954113999999993</v>
      </c>
      <c r="L179" s="128">
        <v>195.83552596000001</v>
      </c>
      <c r="M179" s="128">
        <v>0.25378651000000002</v>
      </c>
      <c r="N179" s="128">
        <v>192.42175312000001</v>
      </c>
      <c r="O179" s="128">
        <v>95.661692689999995</v>
      </c>
      <c r="P179" s="128">
        <v>105.94120428000001</v>
      </c>
      <c r="Q179" s="128">
        <v>20.46450463</v>
      </c>
      <c r="R179" s="128">
        <v>207.87310939</v>
      </c>
      <c r="S179" s="128">
        <v>16.340551350000002</v>
      </c>
      <c r="T179" s="128">
        <v>30.867962759999998</v>
      </c>
      <c r="U179" s="128"/>
      <c r="V179" s="128"/>
    </row>
    <row r="180" spans="1:22">
      <c r="A180" s="8">
        <v>45689</v>
      </c>
      <c r="B180" s="128">
        <v>7748.8023962400002</v>
      </c>
      <c r="C180" s="128">
        <v>2339.1913367900002</v>
      </c>
      <c r="D180" s="128">
        <v>61.747308890000006</v>
      </c>
      <c r="E180" s="128">
        <v>1105.8508050299999</v>
      </c>
      <c r="F180" s="128">
        <v>676.06556927000008</v>
      </c>
      <c r="G180" s="128">
        <v>70.198562049999992</v>
      </c>
      <c r="H180" s="128">
        <v>586.84002828000007</v>
      </c>
      <c r="I180" s="128">
        <v>1347.8395023600001</v>
      </c>
      <c r="J180" s="128">
        <v>467.84874547000004</v>
      </c>
      <c r="K180" s="128">
        <v>6.3567003999999994</v>
      </c>
      <c r="L180" s="128">
        <v>216.14624834</v>
      </c>
      <c r="M180" s="128">
        <v>0.29505266000000002</v>
      </c>
      <c r="N180" s="128">
        <v>204.23949383999999</v>
      </c>
      <c r="O180" s="128">
        <v>89.696206939999982</v>
      </c>
      <c r="P180" s="128">
        <v>94.371467969999983</v>
      </c>
      <c r="Q180" s="128">
        <v>22.043397880000001</v>
      </c>
      <c r="R180" s="128">
        <v>403.79196963999988</v>
      </c>
      <c r="S180" s="128">
        <v>14.75505686</v>
      </c>
      <c r="T180" s="128">
        <v>41.524943569999998</v>
      </c>
      <c r="U180" s="128"/>
      <c r="V180" s="128"/>
    </row>
    <row r="181" spans="1:22">
      <c r="A181" s="8">
        <v>45717</v>
      </c>
      <c r="B181" s="128">
        <v>8424.8181156800001</v>
      </c>
      <c r="C181" s="128">
        <v>2657.62574236</v>
      </c>
      <c r="D181" s="128">
        <v>80.890496430000013</v>
      </c>
      <c r="E181" s="128">
        <v>1299.2368663900002</v>
      </c>
      <c r="F181" s="128">
        <v>821.30825464000009</v>
      </c>
      <c r="G181" s="128">
        <v>64.015590669999995</v>
      </c>
      <c r="H181" s="128">
        <v>561.69667183000001</v>
      </c>
      <c r="I181" s="128">
        <v>1393.6803983999998</v>
      </c>
      <c r="J181" s="128">
        <v>496.87870889999999</v>
      </c>
      <c r="K181" s="128">
        <v>6.1479390999999994</v>
      </c>
      <c r="L181" s="128">
        <v>193.6509135</v>
      </c>
      <c r="M181" s="128">
        <v>10.309006669999999</v>
      </c>
      <c r="N181" s="128">
        <v>196.59434961000002</v>
      </c>
      <c r="O181" s="128">
        <v>103.99634167000001</v>
      </c>
      <c r="P181" s="128">
        <v>94.560424519999998</v>
      </c>
      <c r="Q181" s="128">
        <v>23.709564249999996</v>
      </c>
      <c r="R181" s="128">
        <v>341.79978378999999</v>
      </c>
      <c r="S181" s="128">
        <v>13.973902970000001</v>
      </c>
      <c r="T181" s="128">
        <v>64.743159980000001</v>
      </c>
      <c r="U181" s="128"/>
      <c r="V181" s="128"/>
    </row>
    <row r="182" spans="1:22">
      <c r="A182" s="8">
        <v>45748</v>
      </c>
      <c r="B182" s="128">
        <v>8502.4010693199998</v>
      </c>
      <c r="C182" s="128">
        <v>2755.9718666299996</v>
      </c>
      <c r="D182" s="128">
        <v>50.863363939999992</v>
      </c>
      <c r="E182" s="128">
        <v>1196.3287638299998</v>
      </c>
      <c r="F182" s="128">
        <v>915.60520358000008</v>
      </c>
      <c r="G182" s="128">
        <v>63.771543539999996</v>
      </c>
      <c r="H182" s="128">
        <v>530.75776480999991</v>
      </c>
      <c r="I182" s="128">
        <v>1432.44842767</v>
      </c>
      <c r="J182" s="128">
        <v>458.94973783</v>
      </c>
      <c r="K182" s="128">
        <v>3.8739873100000004</v>
      </c>
      <c r="L182" s="128">
        <v>214.50672287</v>
      </c>
      <c r="M182" s="128">
        <v>5.0635846399999993</v>
      </c>
      <c r="N182" s="128">
        <v>207.38174157</v>
      </c>
      <c r="O182" s="128">
        <v>92.383778290000009</v>
      </c>
      <c r="P182" s="128">
        <v>97.260773470000004</v>
      </c>
      <c r="Q182" s="128">
        <v>20.950876050000002</v>
      </c>
      <c r="R182" s="128">
        <v>386.81311138999996</v>
      </c>
      <c r="S182" s="128">
        <v>13.887232570000002</v>
      </c>
      <c r="T182" s="128">
        <v>55.582589330000005</v>
      </c>
      <c r="U182" s="128"/>
      <c r="V182" s="128"/>
    </row>
    <row r="183" spans="1:22">
      <c r="A183" s="8">
        <v>45778</v>
      </c>
      <c r="B183" s="128">
        <v>8777.3671173000021</v>
      </c>
      <c r="C183" s="128">
        <v>2617.15059987</v>
      </c>
      <c r="D183" s="128">
        <v>71.90139588000001</v>
      </c>
      <c r="E183" s="128">
        <v>1278.3272506199999</v>
      </c>
      <c r="F183" s="128">
        <v>1035.93288785</v>
      </c>
      <c r="G183" s="128">
        <v>59.450532109999997</v>
      </c>
      <c r="H183" s="128">
        <v>619.96998627000005</v>
      </c>
      <c r="I183" s="128">
        <v>1490.3409726900002</v>
      </c>
      <c r="J183" s="128">
        <v>453.10527207000007</v>
      </c>
      <c r="K183" s="128">
        <v>4.7191299399999993</v>
      </c>
      <c r="L183" s="128">
        <v>222.09262144000002</v>
      </c>
      <c r="M183" s="128">
        <v>0.59515285000000007</v>
      </c>
      <c r="N183" s="128">
        <v>250.83025837</v>
      </c>
      <c r="O183" s="128">
        <v>91.488269149999994</v>
      </c>
      <c r="P183" s="128">
        <v>110.25590709999999</v>
      </c>
      <c r="Q183" s="128">
        <v>19.51172545</v>
      </c>
      <c r="R183" s="128">
        <v>371.57893373000007</v>
      </c>
      <c r="S183" s="128">
        <v>14.236561730000002</v>
      </c>
      <c r="T183" s="128">
        <v>65.879660180000002</v>
      </c>
      <c r="U183" s="128"/>
      <c r="V183" s="128"/>
    </row>
    <row r="184" spans="1:22">
      <c r="A184" s="8">
        <v>45809</v>
      </c>
      <c r="B184" s="128">
        <v>8921.0667239300019</v>
      </c>
      <c r="C184" s="128">
        <v>2550.2028792799997</v>
      </c>
      <c r="D184" s="128">
        <v>72.104634220000008</v>
      </c>
      <c r="E184" s="128">
        <v>1314.2776402</v>
      </c>
      <c r="F184" s="128">
        <v>977.82733234</v>
      </c>
      <c r="G184" s="128">
        <v>62.458815639999997</v>
      </c>
      <c r="H184" s="128">
        <v>684.97139144999994</v>
      </c>
      <c r="I184" s="128">
        <v>1697.2858024100001</v>
      </c>
      <c r="J184" s="128">
        <v>448.50901153000001</v>
      </c>
      <c r="K184" s="128">
        <v>5.4643060700000001</v>
      </c>
      <c r="L184" s="128">
        <v>224.85242310000001</v>
      </c>
      <c r="M184" s="128">
        <v>0.56068063000000001</v>
      </c>
      <c r="N184" s="128">
        <v>230.20028465000001</v>
      </c>
      <c r="O184" s="128">
        <v>93.11554670000001</v>
      </c>
      <c r="P184" s="128">
        <v>108.29757362000001</v>
      </c>
      <c r="Q184" s="128">
        <v>16.21372989</v>
      </c>
      <c r="R184" s="128">
        <v>357.71054836000002</v>
      </c>
      <c r="S184" s="128">
        <v>14.507659750000002</v>
      </c>
      <c r="T184" s="128">
        <v>62.506464090000001</v>
      </c>
      <c r="U184" s="128"/>
      <c r="V184" s="128"/>
    </row>
    <row r="185" spans="1:22">
      <c r="A185" s="8">
        <v>45839</v>
      </c>
      <c r="B185" s="128">
        <v>8747.8038142000005</v>
      </c>
      <c r="C185" s="128">
        <v>2388.9530133099997</v>
      </c>
      <c r="D185" s="128">
        <v>76.501737939999998</v>
      </c>
      <c r="E185" s="128">
        <v>1312.3512112999999</v>
      </c>
      <c r="F185" s="128">
        <v>992.21167800000001</v>
      </c>
      <c r="G185" s="128">
        <v>61.461611329999997</v>
      </c>
      <c r="H185" s="128">
        <v>703.55868350000014</v>
      </c>
      <c r="I185" s="128">
        <v>1532.9193348499998</v>
      </c>
      <c r="J185" s="128">
        <v>525.01518496000006</v>
      </c>
      <c r="K185" s="128">
        <v>6.9838398999999995</v>
      </c>
      <c r="L185" s="128">
        <v>261.84111368999999</v>
      </c>
      <c r="M185" s="128">
        <v>0.66730687</v>
      </c>
      <c r="N185" s="128">
        <v>217.12615429000004</v>
      </c>
      <c r="O185" s="128">
        <v>91.529895040000028</v>
      </c>
      <c r="P185" s="128">
        <v>120.23572956000001</v>
      </c>
      <c r="Q185" s="128">
        <v>19.59238178</v>
      </c>
      <c r="R185" s="128">
        <v>361.91097228000001</v>
      </c>
      <c r="S185" s="128">
        <v>14.609939350000001</v>
      </c>
      <c r="T185" s="128">
        <v>60.334026250000001</v>
      </c>
      <c r="U185" s="128"/>
      <c r="V185" s="128"/>
    </row>
    <row r="186" spans="1:22">
      <c r="A186" s="8">
        <v>45870</v>
      </c>
      <c r="B186" s="128">
        <v>9298.418820859999</v>
      </c>
      <c r="C186" s="128">
        <v>2523.0663522199998</v>
      </c>
      <c r="D186" s="128">
        <v>64.229266980000006</v>
      </c>
      <c r="E186" s="128">
        <v>1425.79060712</v>
      </c>
      <c r="F186" s="128">
        <v>941.06752788999995</v>
      </c>
      <c r="G186" s="128">
        <v>66.990766859999994</v>
      </c>
      <c r="H186" s="128">
        <v>736.81974104999995</v>
      </c>
      <c r="I186" s="128">
        <v>1918.6500450200001</v>
      </c>
      <c r="J186" s="128">
        <v>452.34040970000001</v>
      </c>
      <c r="K186" s="128">
        <v>9.9097036799999998</v>
      </c>
      <c r="L186" s="128">
        <v>246.37750904000001</v>
      </c>
      <c r="M186" s="128">
        <v>0.63952184999999995</v>
      </c>
      <c r="N186" s="128">
        <v>230.79370381000001</v>
      </c>
      <c r="O186" s="128">
        <v>91.595237679999997</v>
      </c>
      <c r="P186" s="128">
        <v>129.69258573999997</v>
      </c>
      <c r="Q186" s="128">
        <v>27.752499870000005</v>
      </c>
      <c r="R186" s="128">
        <v>355.16767488999989</v>
      </c>
      <c r="S186" s="128">
        <v>14.908611560000001</v>
      </c>
      <c r="T186" s="128">
        <v>62.627055899999995</v>
      </c>
      <c r="U186" s="128"/>
      <c r="V186" s="128"/>
    </row>
    <row r="187" spans="1:22">
      <c r="A187" s="8">
        <v>45901</v>
      </c>
      <c r="B187" s="128">
        <v>8580.0407598900001</v>
      </c>
      <c r="C187" s="128">
        <v>2254.4615200500002</v>
      </c>
      <c r="D187" s="128">
        <v>65.35998653</v>
      </c>
      <c r="E187" s="128">
        <v>1449.6487143499999</v>
      </c>
      <c r="F187" s="128">
        <v>868.31925652999996</v>
      </c>
      <c r="G187" s="128">
        <v>70.434885650000012</v>
      </c>
      <c r="H187" s="128">
        <v>776.17680631999997</v>
      </c>
      <c r="I187" s="128">
        <v>1439.49700525</v>
      </c>
      <c r="J187" s="128">
        <v>475.03833447</v>
      </c>
      <c r="K187" s="128">
        <v>10.572536680000001</v>
      </c>
      <c r="L187" s="128">
        <v>267.57435717999999</v>
      </c>
      <c r="M187" s="128">
        <v>8.3932471500000005</v>
      </c>
      <c r="N187" s="128">
        <v>240.45103429</v>
      </c>
      <c r="O187" s="128">
        <v>93.028335949999999</v>
      </c>
      <c r="P187" s="128">
        <v>114.41115869999999</v>
      </c>
      <c r="Q187" s="128">
        <v>33.036869329999995</v>
      </c>
      <c r="R187" s="128">
        <v>349.49242303999995</v>
      </c>
      <c r="S187" s="128">
        <v>13.247994220000001</v>
      </c>
      <c r="T187" s="128">
        <v>50.896294199999993</v>
      </c>
      <c r="U187" s="128"/>
      <c r="V187" s="128"/>
    </row>
    <row r="188" spans="1:22">
      <c r="A188" s="8">
        <v>45931</v>
      </c>
      <c r="B188" s="128">
        <v>8372.4569744300006</v>
      </c>
      <c r="C188" s="128">
        <v>2066.75554616</v>
      </c>
      <c r="D188" s="128">
        <v>43.281701920000003</v>
      </c>
      <c r="E188" s="128">
        <v>1462.1138857999999</v>
      </c>
      <c r="F188" s="128">
        <v>790.29493886</v>
      </c>
      <c r="G188" s="128">
        <v>77.482374610000008</v>
      </c>
      <c r="H188" s="128">
        <v>798.18170553000004</v>
      </c>
      <c r="I188" s="128">
        <v>1463.7406118400002</v>
      </c>
      <c r="J188" s="128">
        <v>477.74168152000004</v>
      </c>
      <c r="K188" s="128">
        <v>13.220751229999999</v>
      </c>
      <c r="L188" s="128">
        <v>278.27546196000003</v>
      </c>
      <c r="M188" s="128">
        <v>8.7337610899999998</v>
      </c>
      <c r="N188" s="128">
        <v>253.09334438999997</v>
      </c>
      <c r="O188" s="128">
        <v>100.10804621000001</v>
      </c>
      <c r="P188" s="128">
        <v>110.07748852</v>
      </c>
      <c r="Q188" s="128">
        <v>31.812850210000001</v>
      </c>
      <c r="R188" s="128">
        <v>349.00791848000006</v>
      </c>
      <c r="S188" s="128">
        <v>13.619943810000001</v>
      </c>
      <c r="T188" s="128">
        <v>34.914962289999991</v>
      </c>
      <c r="U188" s="128"/>
      <c r="V188" s="128"/>
    </row>
    <row r="189" spans="1:22">
      <c r="A189" s="8">
        <v>45962</v>
      </c>
      <c r="B189" s="128">
        <v>8397.2939267899983</v>
      </c>
      <c r="C189" s="128">
        <v>2111.2219218299997</v>
      </c>
      <c r="D189" s="128">
        <v>84.470552839999996</v>
      </c>
      <c r="E189" s="128">
        <v>1465.3461554</v>
      </c>
      <c r="F189" s="128">
        <v>684.40368183999999</v>
      </c>
      <c r="G189" s="128">
        <v>84.441976389999994</v>
      </c>
      <c r="H189" s="128">
        <v>816.66518403999999</v>
      </c>
      <c r="I189" s="128">
        <v>1393.07292637</v>
      </c>
      <c r="J189" s="128">
        <v>557.71336249000001</v>
      </c>
      <c r="K189" s="128">
        <v>14.929694269999999</v>
      </c>
      <c r="L189" s="128">
        <v>262.97468566999999</v>
      </c>
      <c r="M189" s="128">
        <v>8.5438828099999995</v>
      </c>
      <c r="N189" s="128">
        <v>256.55057035999999</v>
      </c>
      <c r="O189" s="128">
        <v>99.41156986</v>
      </c>
      <c r="P189" s="128">
        <v>113.29312492</v>
      </c>
      <c r="Q189" s="128">
        <v>31.13419962</v>
      </c>
      <c r="R189" s="128">
        <v>358.99609720000001</v>
      </c>
      <c r="S189" s="128">
        <v>14.003590750000001</v>
      </c>
      <c r="T189" s="128">
        <v>40.120750130000005</v>
      </c>
      <c r="U189" s="128"/>
      <c r="V189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268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268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268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268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268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268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268</v>
      </c>
      <c r="R45" s="45">
        <v>8.859</v>
      </c>
      <c r="S45" s="45" t="s">
        <v>268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268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268</v>
      </c>
      <c r="Q47" s="45" t="s">
        <v>268</v>
      </c>
      <c r="R47" s="45" t="s">
        <v>268</v>
      </c>
      <c r="S47" s="45" t="s">
        <v>268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268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268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268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268</v>
      </c>
      <c r="R55" s="45">
        <v>8.4990000000000006</v>
      </c>
      <c r="S55" s="45" t="s">
        <v>268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268</v>
      </c>
      <c r="R56" s="45">
        <v>8.4990000000000006</v>
      </c>
      <c r="S56" s="45" t="s">
        <v>268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268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268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268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268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268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268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268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268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268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268</v>
      </c>
      <c r="R71" s="45">
        <v>0</v>
      </c>
      <c r="S71" s="45" t="s">
        <v>268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268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268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268</v>
      </c>
      <c r="R78" s="45">
        <v>8.6193000000000008</v>
      </c>
      <c r="S78" s="45" t="s">
        <v>268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268</v>
      </c>
      <c r="R79" s="45">
        <v>7.7630999999999997</v>
      </c>
      <c r="S79" s="45" t="s">
        <v>268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268</v>
      </c>
      <c r="R80" s="45">
        <v>8.5</v>
      </c>
      <c r="S80" s="45" t="s">
        <v>268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268</v>
      </c>
      <c r="R83" s="45">
        <v>8.8526000000000007</v>
      </c>
      <c r="S83" s="45" t="s">
        <v>268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268</v>
      </c>
      <c r="R84" s="45">
        <v>9.7021999999999995</v>
      </c>
      <c r="S84" s="45" t="s">
        <v>268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268</v>
      </c>
      <c r="R85" s="45">
        <v>9.7946000000000009</v>
      </c>
      <c r="S85" s="45" t="s">
        <v>268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268</v>
      </c>
      <c r="R86" s="45">
        <v>7.9550999999999998</v>
      </c>
      <c r="S86" s="45" t="s">
        <v>268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268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268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268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268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268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268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268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268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268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268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268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268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268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268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268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268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268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268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268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268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268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268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268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268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268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268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268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268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268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268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268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268</v>
      </c>
      <c r="S146" s="45" t="s">
        <v>268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268</v>
      </c>
      <c r="S148" s="45" t="s">
        <v>268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268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268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268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268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268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hidden="1" outlineLevel="1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268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268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 hidden="1" outlineLevel="1" collapsed="1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268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 hidden="1" outlineLevel="1" collapsed="1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268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 hidden="1" outlineLevel="1" collapsed="1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 hidden="1" outlineLevel="1" collapsed="1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268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 hidden="1" outlineLevel="1" collapsed="1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 hidden="1" outlineLevel="1" collapsed="1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268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 hidden="1" outlineLevel="1" collapsed="1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 hidden="1" outlineLevel="1" collapsed="1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268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 hidden="1" outlineLevel="1" collapsed="1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 hidden="1" outlineLevel="1" collapsed="1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268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 hidden="1" outlineLevel="1" collapsed="1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  <row r="169" spans="1:31" ht="13.8" hidden="1" outlineLevel="1" collapsed="1">
      <c r="A169" s="8">
        <v>45352</v>
      </c>
      <c r="B169" s="45">
        <v>18.7683</v>
      </c>
      <c r="C169" s="45">
        <v>18.809699999999999</v>
      </c>
      <c r="D169" s="45">
        <v>18.762899999999998</v>
      </c>
      <c r="E169" s="45">
        <v>16.8767</v>
      </c>
      <c r="F169" s="45">
        <v>20.566500000000001</v>
      </c>
      <c r="G169" s="45">
        <v>0</v>
      </c>
      <c r="H169" s="45">
        <v>18.9938</v>
      </c>
      <c r="I169" s="45">
        <v>18.809699999999999</v>
      </c>
      <c r="J169" s="45">
        <v>19.0184</v>
      </c>
      <c r="K169" s="45">
        <v>16.988</v>
      </c>
      <c r="L169" s="45">
        <v>21.002400000000002</v>
      </c>
      <c r="M169" s="45">
        <v>0</v>
      </c>
      <c r="N169" s="45">
        <v>7.0347999999999997</v>
      </c>
      <c r="O169" s="45">
        <v>0</v>
      </c>
      <c r="P169" s="45">
        <v>7.0347999999999997</v>
      </c>
      <c r="Q169" s="45">
        <v>6.3482000000000003</v>
      </c>
      <c r="R169" s="45">
        <v>7.2514000000000003</v>
      </c>
      <c r="S169" s="45" t="s">
        <v>268</v>
      </c>
      <c r="T169" s="45">
        <v>6.6818</v>
      </c>
      <c r="U169" s="45">
        <v>0</v>
      </c>
      <c r="V169" s="45">
        <v>6.6818</v>
      </c>
      <c r="W169" s="45">
        <v>5.9786999999999999</v>
      </c>
      <c r="X169" s="45">
        <v>6.7904</v>
      </c>
      <c r="Y169" s="45">
        <v>0</v>
      </c>
      <c r="Z169" s="45">
        <v>7.6982999999999997</v>
      </c>
      <c r="AA169" s="45">
        <v>0</v>
      </c>
      <c r="AB169" s="45">
        <v>7.6982999999999997</v>
      </c>
      <c r="AC169" s="45">
        <v>6.56</v>
      </c>
      <c r="AD169" s="45">
        <v>8.5883000000000003</v>
      </c>
      <c r="AE169" s="45">
        <v>0</v>
      </c>
    </row>
    <row r="170" spans="1:31" ht="13.8" hidden="1" outlineLevel="1" collapsed="1">
      <c r="A170" s="8">
        <v>45383</v>
      </c>
      <c r="B170" s="45">
        <v>19.154900000000001</v>
      </c>
      <c r="C170" s="45">
        <v>18.671800000000001</v>
      </c>
      <c r="D170" s="45">
        <v>19.193899999999999</v>
      </c>
      <c r="E170" s="45">
        <v>17.148099999999999</v>
      </c>
      <c r="F170" s="45">
        <v>20.0212</v>
      </c>
      <c r="G170" s="45">
        <v>24.95</v>
      </c>
      <c r="H170" s="45">
        <v>19.9162</v>
      </c>
      <c r="I170" s="45">
        <v>18.671800000000001</v>
      </c>
      <c r="J170" s="45">
        <v>20.023299999999999</v>
      </c>
      <c r="K170" s="45">
        <v>17.2346</v>
      </c>
      <c r="L170" s="45">
        <v>21.2989</v>
      </c>
      <c r="M170" s="45">
        <v>24.95</v>
      </c>
      <c r="N170" s="45">
        <v>6.5762</v>
      </c>
      <c r="O170" s="45">
        <v>0</v>
      </c>
      <c r="P170" s="45">
        <v>6.5762</v>
      </c>
      <c r="Q170" s="45">
        <v>6.2630999999999997</v>
      </c>
      <c r="R170" s="45">
        <v>6.5890000000000004</v>
      </c>
      <c r="S170" s="45" t="s">
        <v>268</v>
      </c>
      <c r="T170" s="45">
        <v>6.5766999999999998</v>
      </c>
      <c r="U170" s="45">
        <v>0</v>
      </c>
      <c r="V170" s="45">
        <v>6.5766999999999998</v>
      </c>
      <c r="W170" s="45">
        <v>5.5</v>
      </c>
      <c r="X170" s="45">
        <v>6.5890000000000004</v>
      </c>
      <c r="Y170" s="45">
        <v>0</v>
      </c>
      <c r="Z170" s="45">
        <v>6.56</v>
      </c>
      <c r="AA170" s="45">
        <v>0</v>
      </c>
      <c r="AB170" s="45">
        <v>6.56</v>
      </c>
      <c r="AC170" s="45">
        <v>6.56</v>
      </c>
      <c r="AD170" s="45">
        <v>0</v>
      </c>
      <c r="AE170" s="45">
        <v>0</v>
      </c>
    </row>
    <row r="171" spans="1:31" ht="13.8" hidden="1" outlineLevel="1" collapsed="1">
      <c r="A171" s="8">
        <v>45413</v>
      </c>
      <c r="B171" s="45">
        <v>17.3871</v>
      </c>
      <c r="C171" s="45">
        <v>18.052</v>
      </c>
      <c r="D171" s="45">
        <v>17.1693</v>
      </c>
      <c r="E171" s="45">
        <v>17.484300000000001</v>
      </c>
      <c r="F171" s="45">
        <v>17.553899999999999</v>
      </c>
      <c r="G171" s="45">
        <v>7.8098000000000001</v>
      </c>
      <c r="H171" s="45">
        <v>18.6509</v>
      </c>
      <c r="I171" s="45">
        <v>18.052</v>
      </c>
      <c r="J171" s="45">
        <v>18.8796</v>
      </c>
      <c r="K171" s="45">
        <v>17.930499999999999</v>
      </c>
      <c r="L171" s="45">
        <v>19.439800000000002</v>
      </c>
      <c r="M171" s="45">
        <v>0</v>
      </c>
      <c r="N171" s="45">
        <v>6.8781999999999996</v>
      </c>
      <c r="O171" s="45">
        <v>0</v>
      </c>
      <c r="P171" s="45">
        <v>6.8781999999999996</v>
      </c>
      <c r="Q171" s="45">
        <v>5.9539</v>
      </c>
      <c r="R171" s="45">
        <v>6.6292</v>
      </c>
      <c r="S171" s="45">
        <v>7.8098000000000001</v>
      </c>
      <c r="T171" s="45">
        <v>6.3888999999999996</v>
      </c>
      <c r="U171" s="45">
        <v>0</v>
      </c>
      <c r="V171" s="45">
        <v>6.3888999999999996</v>
      </c>
      <c r="W171" s="45">
        <v>5.4878</v>
      </c>
      <c r="X171" s="45">
        <v>6.4489999999999998</v>
      </c>
      <c r="Y171" s="45">
        <v>0</v>
      </c>
      <c r="Z171" s="45">
        <v>7.5286</v>
      </c>
      <c r="AA171" s="45">
        <v>0</v>
      </c>
      <c r="AB171" s="45">
        <v>7.5286</v>
      </c>
      <c r="AC171" s="45">
        <v>6.2819000000000003</v>
      </c>
      <c r="AD171" s="45">
        <v>7.4443999999999999</v>
      </c>
      <c r="AE171" s="45">
        <v>7.8098000000000001</v>
      </c>
    </row>
    <row r="172" spans="1:31" ht="13.8" hidden="1" outlineLevel="1" collapsed="1">
      <c r="A172" s="8">
        <v>45444</v>
      </c>
      <c r="B172" s="45">
        <v>15.778</v>
      </c>
      <c r="C172" s="45">
        <v>17.921299999999999</v>
      </c>
      <c r="D172" s="45">
        <v>15.4953</v>
      </c>
      <c r="E172" s="45">
        <v>15.071999999999999</v>
      </c>
      <c r="F172" s="45">
        <v>17.217700000000001</v>
      </c>
      <c r="G172" s="45">
        <v>5.6360000000000001</v>
      </c>
      <c r="H172" s="45">
        <v>16.862100000000002</v>
      </c>
      <c r="I172" s="45">
        <v>17.921299999999999</v>
      </c>
      <c r="J172" s="45">
        <v>16.7042</v>
      </c>
      <c r="K172" s="45">
        <v>15.3131</v>
      </c>
      <c r="L172" s="45">
        <v>19.288399999999999</v>
      </c>
      <c r="M172" s="45">
        <v>0</v>
      </c>
      <c r="N172" s="45">
        <v>6.2525000000000004</v>
      </c>
      <c r="O172" s="45">
        <v>0</v>
      </c>
      <c r="P172" s="45">
        <v>6.2525000000000004</v>
      </c>
      <c r="Q172" s="45">
        <v>7.2698</v>
      </c>
      <c r="R172" s="45">
        <v>6.3526999999999996</v>
      </c>
      <c r="S172" s="45">
        <v>5.6360000000000001</v>
      </c>
      <c r="T172" s="45">
        <v>6.4241000000000001</v>
      </c>
      <c r="U172" s="45">
        <v>0</v>
      </c>
      <c r="V172" s="45">
        <v>6.4241000000000001</v>
      </c>
      <c r="W172" s="45">
        <v>0</v>
      </c>
      <c r="X172" s="45">
        <v>6.4241000000000001</v>
      </c>
      <c r="Y172" s="45">
        <v>0</v>
      </c>
      <c r="Z172" s="45">
        <v>6.1158999999999999</v>
      </c>
      <c r="AA172" s="45">
        <v>0</v>
      </c>
      <c r="AB172" s="45">
        <v>6.1158999999999999</v>
      </c>
      <c r="AC172" s="45">
        <v>7.2698</v>
      </c>
      <c r="AD172" s="45">
        <v>5.8796999999999997</v>
      </c>
      <c r="AE172" s="45">
        <v>5.6360000000000001</v>
      </c>
    </row>
    <row r="173" spans="1:31" ht="13.8" hidden="1" outlineLevel="1" collapsed="1">
      <c r="A173" s="8">
        <v>45474</v>
      </c>
      <c r="B173" s="45">
        <v>18.9985</v>
      </c>
      <c r="C173" s="45">
        <v>17.570699999999999</v>
      </c>
      <c r="D173" s="45">
        <v>19.0961</v>
      </c>
      <c r="E173" s="45">
        <v>16.9481</v>
      </c>
      <c r="F173" s="45">
        <v>19.841699999999999</v>
      </c>
      <c r="G173" s="45">
        <v>23.5686</v>
      </c>
      <c r="H173" s="45">
        <v>19.572800000000001</v>
      </c>
      <c r="I173" s="45">
        <v>17.570699999999999</v>
      </c>
      <c r="J173" s="45">
        <v>19.716000000000001</v>
      </c>
      <c r="K173" s="45">
        <v>17.002400000000002</v>
      </c>
      <c r="L173" s="45">
        <v>20.780999999999999</v>
      </c>
      <c r="M173" s="45">
        <v>23.5686</v>
      </c>
      <c r="N173" s="45">
        <v>6.0358000000000001</v>
      </c>
      <c r="O173" s="45">
        <v>0</v>
      </c>
      <c r="P173" s="45">
        <v>6.0358000000000001</v>
      </c>
      <c r="Q173" s="45">
        <v>8.2226999999999997</v>
      </c>
      <c r="R173" s="45">
        <v>5.9461000000000004</v>
      </c>
      <c r="S173" s="45" t="s">
        <v>268</v>
      </c>
      <c r="T173" s="45">
        <v>6.0481999999999996</v>
      </c>
      <c r="U173" s="45">
        <v>0</v>
      </c>
      <c r="V173" s="45">
        <v>6.0481999999999996</v>
      </c>
      <c r="W173" s="45">
        <v>5.5</v>
      </c>
      <c r="X173" s="45">
        <v>6.0526999999999997</v>
      </c>
      <c r="Y173" s="45">
        <v>0</v>
      </c>
      <c r="Z173" s="45">
        <v>5.9325999999999999</v>
      </c>
      <c r="AA173" s="45">
        <v>0</v>
      </c>
      <c r="AB173" s="45">
        <v>5.9325999999999999</v>
      </c>
      <c r="AC173" s="45">
        <v>8.8409999999999993</v>
      </c>
      <c r="AD173" s="45">
        <v>4.6886999999999999</v>
      </c>
      <c r="AE173" s="45">
        <v>0</v>
      </c>
    </row>
    <row r="174" spans="1:31" ht="13.8" hidden="1" outlineLevel="1" collapsed="1">
      <c r="A174" s="8">
        <v>45505</v>
      </c>
      <c r="B174" s="45">
        <v>16.191700000000001</v>
      </c>
      <c r="C174" s="45">
        <v>17.380400000000002</v>
      </c>
      <c r="D174" s="45">
        <v>16.007100000000001</v>
      </c>
      <c r="E174" s="45">
        <v>15.1455</v>
      </c>
      <c r="F174" s="45">
        <v>17.1646</v>
      </c>
      <c r="G174" s="45">
        <v>23.5822</v>
      </c>
      <c r="H174" s="45">
        <v>16.906700000000001</v>
      </c>
      <c r="I174" s="45">
        <v>17.380400000000002</v>
      </c>
      <c r="J174" s="45">
        <v>16.827500000000001</v>
      </c>
      <c r="K174" s="45">
        <v>15.5694</v>
      </c>
      <c r="L174" s="45">
        <v>18.7288</v>
      </c>
      <c r="M174" s="45">
        <v>23.5822</v>
      </c>
      <c r="N174" s="45">
        <v>5.2073999999999998</v>
      </c>
      <c r="O174" s="45">
        <v>0</v>
      </c>
      <c r="P174" s="45">
        <v>5.2073999999999998</v>
      </c>
      <c r="Q174" s="45">
        <v>5.5867000000000004</v>
      </c>
      <c r="R174" s="45">
        <v>4.9958</v>
      </c>
      <c r="S174" s="45" t="s">
        <v>268</v>
      </c>
      <c r="T174" s="45">
        <v>5.4531000000000001</v>
      </c>
      <c r="U174" s="45">
        <v>0</v>
      </c>
      <c r="V174" s="45">
        <v>5.4531000000000001</v>
      </c>
      <c r="W174" s="45">
        <v>5.6</v>
      </c>
      <c r="X174" s="45">
        <v>5.4470000000000001</v>
      </c>
      <c r="Y174" s="45">
        <v>0</v>
      </c>
      <c r="Z174" s="45">
        <v>5.1032000000000002</v>
      </c>
      <c r="AA174" s="45">
        <v>0</v>
      </c>
      <c r="AB174" s="45">
        <v>5.1032000000000002</v>
      </c>
      <c r="AC174" s="45">
        <v>5.5862999999999996</v>
      </c>
      <c r="AD174" s="45">
        <v>4.6337000000000002</v>
      </c>
      <c r="AE174" s="45">
        <v>0</v>
      </c>
    </row>
    <row r="175" spans="1:31" ht="13.8" hidden="1" outlineLevel="1" collapsed="1">
      <c r="A175" s="8">
        <v>45536</v>
      </c>
      <c r="B175" s="45">
        <v>16.892700000000001</v>
      </c>
      <c r="C175" s="45">
        <v>17.1023</v>
      </c>
      <c r="D175" s="45">
        <v>16.845700000000001</v>
      </c>
      <c r="E175" s="45">
        <v>14.6525</v>
      </c>
      <c r="F175" s="45">
        <v>18.496700000000001</v>
      </c>
      <c r="G175" s="45">
        <v>18</v>
      </c>
      <c r="H175" s="45">
        <v>17.9679</v>
      </c>
      <c r="I175" s="45">
        <v>17.1023</v>
      </c>
      <c r="J175" s="45">
        <v>18.184699999999999</v>
      </c>
      <c r="K175" s="45">
        <v>17.206099999999999</v>
      </c>
      <c r="L175" s="45">
        <v>18.795400000000001</v>
      </c>
      <c r="M175" s="45">
        <v>18</v>
      </c>
      <c r="N175" s="45">
        <v>5.4017999999999997</v>
      </c>
      <c r="O175" s="45">
        <v>0</v>
      </c>
      <c r="P175" s="45">
        <v>5.4017999999999997</v>
      </c>
      <c r="Q175" s="45">
        <v>4.7770999999999999</v>
      </c>
      <c r="R175" s="45">
        <v>8.6966000000000001</v>
      </c>
      <c r="S175" s="45" t="s">
        <v>268</v>
      </c>
      <c r="T175" s="45">
        <v>8.4984000000000002</v>
      </c>
      <c r="U175" s="45">
        <v>0</v>
      </c>
      <c r="V175" s="45">
        <v>8.4984000000000002</v>
      </c>
      <c r="W175" s="45">
        <v>5.5697000000000001</v>
      </c>
      <c r="X175" s="45">
        <v>8.6966000000000001</v>
      </c>
      <c r="Y175" s="45">
        <v>0</v>
      </c>
      <c r="Z175" s="45">
        <v>4.7667999999999999</v>
      </c>
      <c r="AA175" s="45">
        <v>0</v>
      </c>
      <c r="AB175" s="45">
        <v>4.7667999999999999</v>
      </c>
      <c r="AC175" s="45">
        <v>4.7667999999999999</v>
      </c>
      <c r="AD175" s="45">
        <v>0</v>
      </c>
      <c r="AE175" s="45">
        <v>0</v>
      </c>
    </row>
    <row r="176" spans="1:31" ht="13.8" hidden="1" outlineLevel="1" collapsed="1">
      <c r="A176" s="8">
        <v>45566</v>
      </c>
      <c r="B176" s="45">
        <v>17.403099999999998</v>
      </c>
      <c r="C176" s="45">
        <v>17.7102</v>
      </c>
      <c r="D176" s="45">
        <v>17.3779</v>
      </c>
      <c r="E176" s="45">
        <v>16.542200000000001</v>
      </c>
      <c r="F176" s="45">
        <v>17.485499999999998</v>
      </c>
      <c r="G176" s="45">
        <v>20.637899999999998</v>
      </c>
      <c r="H176" s="45">
        <v>19.318100000000001</v>
      </c>
      <c r="I176" s="45">
        <v>17.7102</v>
      </c>
      <c r="J176" s="45">
        <v>19.476700000000001</v>
      </c>
      <c r="K176" s="45">
        <v>16.6752</v>
      </c>
      <c r="L176" s="45">
        <v>20.395800000000001</v>
      </c>
      <c r="M176" s="45">
        <v>21.529699999999998</v>
      </c>
      <c r="N176" s="45">
        <v>6.9092000000000002</v>
      </c>
      <c r="O176" s="45">
        <v>0</v>
      </c>
      <c r="P176" s="45">
        <v>6.9092000000000002</v>
      </c>
      <c r="Q176" s="45">
        <v>6.0608000000000004</v>
      </c>
      <c r="R176" s="45">
        <v>6.9404000000000003</v>
      </c>
      <c r="S176" s="45">
        <v>5.28</v>
      </c>
      <c r="T176" s="45">
        <v>6.9222999999999999</v>
      </c>
      <c r="U176" s="45">
        <v>0</v>
      </c>
      <c r="V176" s="45">
        <v>6.9222999999999999</v>
      </c>
      <c r="W176" s="45">
        <v>4.5999999999999996</v>
      </c>
      <c r="X176" s="45">
        <v>6.9288999999999996</v>
      </c>
      <c r="Y176" s="45">
        <v>0</v>
      </c>
      <c r="Z176" s="45">
        <v>6.4794999999999998</v>
      </c>
      <c r="AA176" s="45">
        <v>0</v>
      </c>
      <c r="AB176" s="45">
        <v>6.4794999999999998</v>
      </c>
      <c r="AC176" s="45">
        <v>6.3522999999999996</v>
      </c>
      <c r="AD176" s="45">
        <v>8.8407999999999998</v>
      </c>
      <c r="AE176" s="45">
        <v>5.28</v>
      </c>
    </row>
    <row r="177" spans="1:31" ht="13.8" collapsed="1">
      <c r="A177" s="8">
        <v>45597</v>
      </c>
      <c r="B177" s="45">
        <v>16.324000000000002</v>
      </c>
      <c r="C177" s="45">
        <v>17.2668</v>
      </c>
      <c r="D177" s="45">
        <v>16.151800000000001</v>
      </c>
      <c r="E177" s="45">
        <v>15.6205</v>
      </c>
      <c r="F177" s="45">
        <v>16.472100000000001</v>
      </c>
      <c r="G177" s="45">
        <v>20.0793</v>
      </c>
      <c r="H177" s="45">
        <v>17.472100000000001</v>
      </c>
      <c r="I177" s="45">
        <v>17.2668</v>
      </c>
      <c r="J177" s="45">
        <v>17.514900000000001</v>
      </c>
      <c r="K177" s="45">
        <v>16.186199999999999</v>
      </c>
      <c r="L177" s="45">
        <v>18.4436</v>
      </c>
      <c r="M177" s="45">
        <v>20.0793</v>
      </c>
      <c r="N177" s="45">
        <v>6.4893999999999998</v>
      </c>
      <c r="O177" s="45">
        <v>0</v>
      </c>
      <c r="P177" s="45">
        <v>6.4893999999999998</v>
      </c>
      <c r="Q177" s="45">
        <v>6.2804000000000002</v>
      </c>
      <c r="R177" s="45">
        <v>6.5343999999999998</v>
      </c>
      <c r="S177" s="45" t="s">
        <v>268</v>
      </c>
      <c r="T177" s="45">
        <v>6.2919</v>
      </c>
      <c r="U177" s="45">
        <v>0</v>
      </c>
      <c r="V177" s="45">
        <v>6.2919</v>
      </c>
      <c r="W177" s="45">
        <v>6.1718000000000002</v>
      </c>
      <c r="X177" s="45">
        <v>6.6657999999999999</v>
      </c>
      <c r="Y177" s="45">
        <v>0</v>
      </c>
      <c r="Z177" s="45">
        <v>6.5260999999999996</v>
      </c>
      <c r="AA177" s="45">
        <v>0</v>
      </c>
      <c r="AB177" s="45">
        <v>6.5260999999999996</v>
      </c>
      <c r="AC177" s="45">
        <v>6.5</v>
      </c>
      <c r="AD177" s="45">
        <v>6.5281000000000002</v>
      </c>
      <c r="AE177" s="45">
        <v>0</v>
      </c>
    </row>
    <row r="178" spans="1:31" ht="13.8">
      <c r="A178" s="8">
        <v>45627</v>
      </c>
      <c r="B178" s="45">
        <v>13.6576</v>
      </c>
      <c r="C178" s="45">
        <v>16.883600000000001</v>
      </c>
      <c r="D178" s="45">
        <v>13.2415</v>
      </c>
      <c r="E178" s="45">
        <v>15.742599999999999</v>
      </c>
      <c r="F178" s="45">
        <v>12.5375</v>
      </c>
      <c r="G178" s="45">
        <v>4.2</v>
      </c>
      <c r="H178" s="45">
        <v>16.765000000000001</v>
      </c>
      <c r="I178" s="45">
        <v>16.883600000000001</v>
      </c>
      <c r="J178" s="45">
        <v>16.742000000000001</v>
      </c>
      <c r="K178" s="45">
        <v>15.9665</v>
      </c>
      <c r="L178" s="45">
        <v>17.1143</v>
      </c>
      <c r="M178" s="45">
        <v>0</v>
      </c>
      <c r="N178" s="45">
        <v>6.2492000000000001</v>
      </c>
      <c r="O178" s="45">
        <v>0</v>
      </c>
      <c r="P178" s="45">
        <v>6.2492000000000001</v>
      </c>
      <c r="Q178" s="45">
        <v>6.5</v>
      </c>
      <c r="R178" s="45">
        <v>6.2492999999999999</v>
      </c>
      <c r="S178" s="45">
        <v>4.2</v>
      </c>
      <c r="T178" s="45">
        <v>6.3192000000000004</v>
      </c>
      <c r="U178" s="45">
        <v>0</v>
      </c>
      <c r="V178" s="45">
        <v>6.3192000000000004</v>
      </c>
      <c r="W178" s="45">
        <v>0</v>
      </c>
      <c r="X178" s="45">
        <v>6.3192000000000004</v>
      </c>
      <c r="Y178" s="45">
        <v>0</v>
      </c>
      <c r="Z178" s="45">
        <v>6.0357000000000003</v>
      </c>
      <c r="AA178" s="45">
        <v>0</v>
      </c>
      <c r="AB178" s="45">
        <v>6.0357000000000003</v>
      </c>
      <c r="AC178" s="45">
        <v>6.5</v>
      </c>
      <c r="AD178" s="45">
        <v>6.0198</v>
      </c>
      <c r="AE178" s="45">
        <v>4.2</v>
      </c>
    </row>
    <row r="179" spans="1:31" ht="13.8">
      <c r="A179" s="8">
        <v>45658</v>
      </c>
      <c r="B179" s="45">
        <v>19.576799999999999</v>
      </c>
      <c r="C179" s="45">
        <v>17.372499999999999</v>
      </c>
      <c r="D179" s="45">
        <v>19.7256</v>
      </c>
      <c r="E179" s="45">
        <v>17.03</v>
      </c>
      <c r="F179" s="45">
        <v>20.2651</v>
      </c>
      <c r="G179" s="45">
        <v>19.3628</v>
      </c>
      <c r="H179" s="45">
        <v>19.639800000000001</v>
      </c>
      <c r="I179" s="45">
        <v>17.372499999999999</v>
      </c>
      <c r="J179" s="45">
        <v>19.793600000000001</v>
      </c>
      <c r="K179" s="45">
        <v>17.271599999999999</v>
      </c>
      <c r="L179" s="45">
        <v>20.2774</v>
      </c>
      <c r="M179" s="45">
        <v>20.047000000000001</v>
      </c>
      <c r="N179" s="45">
        <v>5.8007999999999997</v>
      </c>
      <c r="O179" s="45">
        <v>0</v>
      </c>
      <c r="P179" s="45">
        <v>5.8007999999999997</v>
      </c>
      <c r="Q179" s="45">
        <v>6.5</v>
      </c>
      <c r="R179" s="45">
        <v>3.1547999999999998</v>
      </c>
      <c r="S179" s="45">
        <v>4.2</v>
      </c>
      <c r="T179" s="45">
        <v>2.5099999999999998</v>
      </c>
      <c r="U179" s="45">
        <v>0</v>
      </c>
      <c r="V179" s="45">
        <v>2.5099999999999998</v>
      </c>
      <c r="W179" s="45">
        <v>0</v>
      </c>
      <c r="X179" s="45">
        <v>2.5099999999999998</v>
      </c>
      <c r="Y179" s="45">
        <v>0</v>
      </c>
      <c r="Z179" s="45">
        <v>6.1273</v>
      </c>
      <c r="AA179" s="45">
        <v>0</v>
      </c>
      <c r="AB179" s="45">
        <v>6.1273</v>
      </c>
      <c r="AC179" s="45">
        <v>6.5</v>
      </c>
      <c r="AD179" s="45">
        <v>5</v>
      </c>
      <c r="AE179" s="45">
        <v>4.2</v>
      </c>
    </row>
    <row r="180" spans="1:31" ht="13.8">
      <c r="A180" s="8">
        <v>45689</v>
      </c>
      <c r="B180" s="45">
        <v>16.297499999999999</v>
      </c>
      <c r="C180" s="45">
        <v>17.1797</v>
      </c>
      <c r="D180" s="45">
        <v>16.154900000000001</v>
      </c>
      <c r="E180" s="45">
        <v>15.098800000000001</v>
      </c>
      <c r="F180" s="45">
        <v>17.658100000000001</v>
      </c>
      <c r="G180" s="45">
        <v>12.998200000000001</v>
      </c>
      <c r="H180" s="45">
        <v>16.5169</v>
      </c>
      <c r="I180" s="45">
        <v>17.1797</v>
      </c>
      <c r="J180" s="45">
        <v>16.407299999999999</v>
      </c>
      <c r="K180" s="45">
        <v>15.495900000000001</v>
      </c>
      <c r="L180" s="45">
        <v>17.668199999999999</v>
      </c>
      <c r="M180" s="45">
        <v>12.998200000000001</v>
      </c>
      <c r="N180" s="45">
        <v>5.2426000000000004</v>
      </c>
      <c r="O180" s="45">
        <v>0</v>
      </c>
      <c r="P180" s="45">
        <v>5.2426000000000004</v>
      </c>
      <c r="Q180" s="45">
        <v>5.2462</v>
      </c>
      <c r="R180" s="45">
        <v>5</v>
      </c>
      <c r="S180" s="45" t="s">
        <v>268</v>
      </c>
      <c r="T180" s="45">
        <v>2.5099999999999998</v>
      </c>
      <c r="U180" s="45">
        <v>0</v>
      </c>
      <c r="V180" s="45">
        <v>2.5099999999999998</v>
      </c>
      <c r="W180" s="45">
        <v>2.5099999999999998</v>
      </c>
      <c r="X180" s="45">
        <v>0</v>
      </c>
      <c r="Y180" s="45">
        <v>0</v>
      </c>
      <c r="Z180" s="45">
        <v>5.3537999999999997</v>
      </c>
      <c r="AA180" s="45">
        <v>0</v>
      </c>
      <c r="AB180" s="45">
        <v>5.3537999999999997</v>
      </c>
      <c r="AC180" s="45">
        <v>5.3593000000000002</v>
      </c>
      <c r="AD180" s="45">
        <v>5</v>
      </c>
      <c r="AE180" s="45">
        <v>0</v>
      </c>
    </row>
    <row r="181" spans="1:31" ht="13.8">
      <c r="A181" s="8">
        <v>45717</v>
      </c>
      <c r="B181" s="45">
        <v>16.295999999999999</v>
      </c>
      <c r="C181" s="45">
        <v>17.447399999999998</v>
      </c>
      <c r="D181" s="45">
        <v>16.037199999999999</v>
      </c>
      <c r="E181" s="45">
        <v>14.4903</v>
      </c>
      <c r="F181" s="45">
        <v>16.8399</v>
      </c>
      <c r="G181" s="45">
        <v>20.351500000000001</v>
      </c>
      <c r="H181" s="45">
        <v>16.786300000000001</v>
      </c>
      <c r="I181" s="45">
        <v>17.447399999999998</v>
      </c>
      <c r="J181" s="45">
        <v>16.630500000000001</v>
      </c>
      <c r="K181" s="45">
        <v>14.6327</v>
      </c>
      <c r="L181" s="45">
        <v>17.741499999999998</v>
      </c>
      <c r="M181" s="45">
        <v>20.351500000000001</v>
      </c>
      <c r="N181" s="45">
        <v>3.9698000000000002</v>
      </c>
      <c r="O181" s="45">
        <v>0</v>
      </c>
      <c r="P181" s="45">
        <v>3.9698000000000002</v>
      </c>
      <c r="Q181" s="45">
        <v>4.9519000000000002</v>
      </c>
      <c r="R181" s="45">
        <v>3.8481000000000001</v>
      </c>
      <c r="S181" s="45" t="s">
        <v>268</v>
      </c>
      <c r="T181" s="45">
        <v>2.5099999999999998</v>
      </c>
      <c r="U181" s="45">
        <v>0</v>
      </c>
      <c r="V181" s="45">
        <v>2.5099999999999998</v>
      </c>
      <c r="W181" s="45">
        <v>2.5099999999999998</v>
      </c>
      <c r="X181" s="45">
        <v>2.5099999999999998</v>
      </c>
      <c r="Y181" s="45">
        <v>0</v>
      </c>
      <c r="Z181" s="45">
        <v>4.0250000000000004</v>
      </c>
      <c r="AA181" s="45">
        <v>0</v>
      </c>
      <c r="AB181" s="45">
        <v>4.0250000000000004</v>
      </c>
      <c r="AC181" s="45">
        <v>5</v>
      </c>
      <c r="AD181" s="45">
        <v>3.9018000000000002</v>
      </c>
      <c r="AE181" s="45">
        <v>0</v>
      </c>
    </row>
    <row r="182" spans="1:31" ht="13.8">
      <c r="A182" s="8">
        <v>45748</v>
      </c>
      <c r="B182" s="45">
        <v>18.455100000000002</v>
      </c>
      <c r="C182" s="45">
        <v>17.464700000000001</v>
      </c>
      <c r="D182" s="45">
        <v>18.5182</v>
      </c>
      <c r="E182" s="45">
        <v>16.710699999999999</v>
      </c>
      <c r="F182" s="45">
        <v>19.328199999999999</v>
      </c>
      <c r="G182" s="45">
        <v>17.660499999999999</v>
      </c>
      <c r="H182" s="45">
        <v>18.61</v>
      </c>
      <c r="I182" s="45">
        <v>17.464700000000001</v>
      </c>
      <c r="J182" s="45">
        <v>18.684000000000001</v>
      </c>
      <c r="K182" s="45">
        <v>16.946300000000001</v>
      </c>
      <c r="L182" s="45">
        <v>19.457999999999998</v>
      </c>
      <c r="M182" s="45">
        <v>17.660499999999999</v>
      </c>
      <c r="N182" s="45">
        <v>6.7011000000000003</v>
      </c>
      <c r="O182" s="45">
        <v>0</v>
      </c>
      <c r="P182" s="45">
        <v>6.7011000000000003</v>
      </c>
      <c r="Q182" s="45">
        <v>6.8182999999999998</v>
      </c>
      <c r="R182" s="45">
        <v>6.5834000000000001</v>
      </c>
      <c r="S182" s="45" t="s">
        <v>268</v>
      </c>
      <c r="T182" s="45">
        <v>6.6212</v>
      </c>
      <c r="U182" s="45">
        <v>0</v>
      </c>
      <c r="V182" s="45">
        <v>6.6212</v>
      </c>
      <c r="W182" s="45">
        <v>2.5099999999999998</v>
      </c>
      <c r="X182" s="45">
        <v>6.7442000000000002</v>
      </c>
      <c r="Y182" s="45">
        <v>0</v>
      </c>
      <c r="Z182" s="45">
        <v>6.7779999999999996</v>
      </c>
      <c r="AA182" s="45">
        <v>0</v>
      </c>
      <c r="AB182" s="45">
        <v>6.7779999999999996</v>
      </c>
      <c r="AC182" s="45">
        <v>6.9442000000000004</v>
      </c>
      <c r="AD182" s="45">
        <v>3.2303999999999999</v>
      </c>
      <c r="AE182" s="45">
        <v>0</v>
      </c>
    </row>
    <row r="183" spans="1:31" ht="13.8">
      <c r="A183" s="8">
        <v>45778</v>
      </c>
      <c r="B183" s="45">
        <v>15.921799999999999</v>
      </c>
      <c r="C183" s="45">
        <v>17.192</v>
      </c>
      <c r="D183" s="45">
        <v>15.709300000000001</v>
      </c>
      <c r="E183" s="45">
        <v>15.2608</v>
      </c>
      <c r="F183" s="45">
        <v>16.279</v>
      </c>
      <c r="G183" s="45">
        <v>20.795000000000002</v>
      </c>
      <c r="H183" s="45">
        <v>16.5669</v>
      </c>
      <c r="I183" s="45">
        <v>17.192</v>
      </c>
      <c r="J183" s="45">
        <v>16.4542</v>
      </c>
      <c r="K183" s="45">
        <v>15.478</v>
      </c>
      <c r="L183" s="45">
        <v>17.8811</v>
      </c>
      <c r="M183" s="45">
        <v>20.795000000000002</v>
      </c>
      <c r="N183" s="45">
        <v>6.1576000000000004</v>
      </c>
      <c r="O183" s="45">
        <v>0</v>
      </c>
      <c r="P183" s="45">
        <v>6.1576000000000004</v>
      </c>
      <c r="Q183" s="45">
        <v>4.9577999999999998</v>
      </c>
      <c r="R183" s="45">
        <v>6.3875000000000002</v>
      </c>
      <c r="S183" s="45" t="s">
        <v>268</v>
      </c>
      <c r="T183" s="45">
        <v>7.5430999999999999</v>
      </c>
      <c r="U183" s="45">
        <v>0</v>
      </c>
      <c r="V183" s="45">
        <v>7.5430999999999999</v>
      </c>
      <c r="W183" s="45">
        <v>4.8615000000000004</v>
      </c>
      <c r="X183" s="45">
        <v>7.7899000000000003</v>
      </c>
      <c r="Y183" s="45">
        <v>0</v>
      </c>
      <c r="Z183" s="45">
        <v>4.2309000000000001</v>
      </c>
      <c r="AA183" s="45">
        <v>0</v>
      </c>
      <c r="AB183" s="45">
        <v>4.2309000000000001</v>
      </c>
      <c r="AC183" s="45">
        <v>5</v>
      </c>
      <c r="AD183" s="45">
        <v>3.9502999999999999</v>
      </c>
      <c r="AE183" s="45">
        <v>0</v>
      </c>
    </row>
    <row r="184" spans="1:31" ht="13.8">
      <c r="A184" s="8">
        <v>45809</v>
      </c>
      <c r="B184" s="45">
        <v>15.338100000000001</v>
      </c>
      <c r="C184" s="45">
        <v>17.2729</v>
      </c>
      <c r="D184" s="45">
        <v>14.950100000000001</v>
      </c>
      <c r="E184" s="45">
        <v>15.0526</v>
      </c>
      <c r="F184" s="45">
        <v>15.11</v>
      </c>
      <c r="G184" s="45">
        <v>5.1608999999999998</v>
      </c>
      <c r="H184" s="45">
        <v>17.036300000000001</v>
      </c>
      <c r="I184" s="45">
        <v>17.2729</v>
      </c>
      <c r="J184" s="45">
        <v>16.978400000000001</v>
      </c>
      <c r="K184" s="45">
        <v>15.457800000000001</v>
      </c>
      <c r="L184" s="45">
        <v>18.055299999999999</v>
      </c>
      <c r="M184" s="45">
        <v>0</v>
      </c>
      <c r="N184" s="45">
        <v>5.7317999999999998</v>
      </c>
      <c r="O184" s="45">
        <v>0</v>
      </c>
      <c r="P184" s="45">
        <v>5.7317999999999998</v>
      </c>
      <c r="Q184" s="45">
        <v>4.9196999999999997</v>
      </c>
      <c r="R184" s="45">
        <v>5.8566000000000003</v>
      </c>
      <c r="S184" s="45">
        <v>5.1608999999999998</v>
      </c>
      <c r="T184" s="45">
        <v>5.8506999999999998</v>
      </c>
      <c r="U184" s="45">
        <v>0</v>
      </c>
      <c r="V184" s="45">
        <v>5.8506999999999998</v>
      </c>
      <c r="W184" s="45">
        <v>2.5099999999999998</v>
      </c>
      <c r="X184" s="45">
        <v>5.8604000000000003</v>
      </c>
      <c r="Y184" s="45">
        <v>0</v>
      </c>
      <c r="Z184" s="45">
        <v>5.1178999999999997</v>
      </c>
      <c r="AA184" s="45">
        <v>0</v>
      </c>
      <c r="AB184" s="45">
        <v>5.1178999999999997</v>
      </c>
      <c r="AC184" s="45">
        <v>5</v>
      </c>
      <c r="AD184" s="45">
        <v>5.5742000000000003</v>
      </c>
      <c r="AE184" s="45">
        <v>5.1608999999999998</v>
      </c>
    </row>
    <row r="185" spans="1:31" ht="13.8">
      <c r="A185" s="8">
        <v>45839</v>
      </c>
      <c r="B185" s="45">
        <v>17.357600000000001</v>
      </c>
      <c r="C185" s="45">
        <v>17.269600000000001</v>
      </c>
      <c r="D185" s="45">
        <v>17.365400000000001</v>
      </c>
      <c r="E185" s="45">
        <v>16.256399999999999</v>
      </c>
      <c r="F185" s="45">
        <v>17.634499999999999</v>
      </c>
      <c r="G185" s="45">
        <v>20.311599999999999</v>
      </c>
      <c r="H185" s="45">
        <v>18.2807</v>
      </c>
      <c r="I185" s="45">
        <v>17.269600000000001</v>
      </c>
      <c r="J185" s="45">
        <v>18.378699999999998</v>
      </c>
      <c r="K185" s="45">
        <v>16.7059</v>
      </c>
      <c r="L185" s="45">
        <v>18.854399999999998</v>
      </c>
      <c r="M185" s="45">
        <v>20.311599999999999</v>
      </c>
      <c r="N185" s="45">
        <v>5.9486999999999997</v>
      </c>
      <c r="O185" s="45">
        <v>0</v>
      </c>
      <c r="P185" s="45">
        <v>5.9486999999999997</v>
      </c>
      <c r="Q185" s="45">
        <v>5.9637000000000002</v>
      </c>
      <c r="R185" s="45">
        <v>5.9467999999999996</v>
      </c>
      <c r="S185" s="45" t="s">
        <v>268</v>
      </c>
      <c r="T185" s="45">
        <v>5.9115000000000002</v>
      </c>
      <c r="U185" s="45">
        <v>0</v>
      </c>
      <c r="V185" s="45">
        <v>5.9115000000000002</v>
      </c>
      <c r="W185" s="45">
        <v>5.8258999999999999</v>
      </c>
      <c r="X185" s="45">
        <v>5.9161999999999999</v>
      </c>
      <c r="Y185" s="45">
        <v>0</v>
      </c>
      <c r="Z185" s="45">
        <v>6.2214999999999998</v>
      </c>
      <c r="AA185" s="45">
        <v>0</v>
      </c>
      <c r="AB185" s="45">
        <v>6.2214999999999998</v>
      </c>
      <c r="AC185" s="45">
        <v>6.0561999999999996</v>
      </c>
      <c r="AD185" s="45">
        <v>6.4389000000000003</v>
      </c>
      <c r="AE185" s="45">
        <v>0</v>
      </c>
    </row>
    <row r="186" spans="1:31" ht="13.8">
      <c r="A186" s="8">
        <v>45870</v>
      </c>
      <c r="B186" s="45">
        <v>16.307300000000001</v>
      </c>
      <c r="C186" s="45">
        <v>17.2974</v>
      </c>
      <c r="D186" s="45">
        <v>16.017099999999999</v>
      </c>
      <c r="E186" s="45">
        <v>16.751200000000001</v>
      </c>
      <c r="F186" s="45">
        <v>15.7143</v>
      </c>
      <c r="G186" s="45">
        <v>0</v>
      </c>
      <c r="H186" s="45">
        <v>17.350000000000001</v>
      </c>
      <c r="I186" s="45">
        <v>17.2974</v>
      </c>
      <c r="J186" s="45">
        <v>17.3673</v>
      </c>
      <c r="K186" s="45">
        <v>16.962499999999999</v>
      </c>
      <c r="L186" s="45">
        <v>17.558900000000001</v>
      </c>
      <c r="M186" s="45">
        <v>0</v>
      </c>
      <c r="N186" s="45">
        <v>4.6627000000000001</v>
      </c>
      <c r="O186" s="45">
        <v>0</v>
      </c>
      <c r="P186" s="45">
        <v>4.6627000000000001</v>
      </c>
      <c r="Q186" s="45">
        <v>4.2998000000000003</v>
      </c>
      <c r="R186" s="45">
        <v>4.6801000000000004</v>
      </c>
      <c r="S186" s="45" t="s">
        <v>268</v>
      </c>
      <c r="T186" s="45">
        <v>7.3608000000000002</v>
      </c>
      <c r="U186" s="45">
        <v>0</v>
      </c>
      <c r="V186" s="45">
        <v>7.3608000000000002</v>
      </c>
      <c r="W186" s="45">
        <v>2.5099999999999998</v>
      </c>
      <c r="X186" s="45">
        <v>7.8771000000000004</v>
      </c>
      <c r="Y186" s="45">
        <v>0</v>
      </c>
      <c r="Z186" s="45">
        <v>4.2991000000000001</v>
      </c>
      <c r="AA186" s="45">
        <v>0</v>
      </c>
      <c r="AB186" s="45">
        <v>4.2991000000000001</v>
      </c>
      <c r="AC186" s="45">
        <v>4.8937999999999997</v>
      </c>
      <c r="AD186" s="45">
        <v>4.2750000000000004</v>
      </c>
      <c r="AE186" s="45">
        <v>0</v>
      </c>
    </row>
    <row r="187" spans="1:31" ht="13.8">
      <c r="A187" s="8">
        <v>45901</v>
      </c>
      <c r="B187" s="45">
        <v>15.8643</v>
      </c>
      <c r="C187" s="45">
        <v>17.208100000000002</v>
      </c>
      <c r="D187" s="45">
        <v>15.5061</v>
      </c>
      <c r="E187" s="45">
        <v>14.4352</v>
      </c>
      <c r="F187" s="45">
        <v>16.206299999999999</v>
      </c>
      <c r="G187" s="45">
        <v>19.0502</v>
      </c>
      <c r="H187" s="45">
        <v>16.930299999999999</v>
      </c>
      <c r="I187" s="45">
        <v>17.208100000000002</v>
      </c>
      <c r="J187" s="45">
        <v>16.846299999999999</v>
      </c>
      <c r="K187" s="45">
        <v>16.441600000000001</v>
      </c>
      <c r="L187" s="45">
        <v>17.0535</v>
      </c>
      <c r="M187" s="45">
        <v>19.0502</v>
      </c>
      <c r="N187" s="45">
        <v>5.5014000000000003</v>
      </c>
      <c r="O187" s="45">
        <v>0</v>
      </c>
      <c r="P187" s="45">
        <v>5.5014000000000003</v>
      </c>
      <c r="Q187" s="45">
        <v>6.0876999999999999</v>
      </c>
      <c r="R187" s="45">
        <v>4.2809999999999997</v>
      </c>
      <c r="S187" s="45" t="s">
        <v>268</v>
      </c>
      <c r="T187" s="45">
        <v>6.2873999999999999</v>
      </c>
      <c r="U187" s="45">
        <v>0</v>
      </c>
      <c r="V187" s="45">
        <v>6.2873999999999999</v>
      </c>
      <c r="W187" s="45">
        <v>6.2251000000000003</v>
      </c>
      <c r="X187" s="45">
        <v>8.4571000000000005</v>
      </c>
      <c r="Y187" s="45">
        <v>0</v>
      </c>
      <c r="Z187" s="45">
        <v>4.1886999999999999</v>
      </c>
      <c r="AA187" s="45">
        <v>0</v>
      </c>
      <c r="AB187" s="45">
        <v>4.1886999999999999</v>
      </c>
      <c r="AC187" s="45">
        <v>4.8486000000000002</v>
      </c>
      <c r="AD187" s="45">
        <v>4.0438000000000001</v>
      </c>
      <c r="AE187" s="45">
        <v>0</v>
      </c>
    </row>
    <row r="188" spans="1:31" ht="13.8">
      <c r="A188" s="8">
        <v>45931</v>
      </c>
      <c r="B188" s="45">
        <v>17.086600000000001</v>
      </c>
      <c r="C188" s="45">
        <v>17.235600000000002</v>
      </c>
      <c r="D188" s="45">
        <v>17.072500000000002</v>
      </c>
      <c r="E188" s="45">
        <v>13.9344</v>
      </c>
      <c r="F188" s="45">
        <v>17.779699999999998</v>
      </c>
      <c r="G188" s="45">
        <v>17.181799999999999</v>
      </c>
      <c r="H188" s="45">
        <v>18.119399999999999</v>
      </c>
      <c r="I188" s="45">
        <v>17.235600000000002</v>
      </c>
      <c r="J188" s="45">
        <v>18.211300000000001</v>
      </c>
      <c r="K188" s="45">
        <v>16.4116</v>
      </c>
      <c r="L188" s="45">
        <v>18.5517</v>
      </c>
      <c r="M188" s="45">
        <v>17.8782</v>
      </c>
      <c r="N188" s="45">
        <v>5.3223000000000003</v>
      </c>
      <c r="O188" s="45">
        <v>0</v>
      </c>
      <c r="P188" s="45">
        <v>5.3223000000000003</v>
      </c>
      <c r="Q188" s="45">
        <v>6.2465000000000002</v>
      </c>
      <c r="R188" s="45">
        <v>4.4261999999999997</v>
      </c>
      <c r="S188" s="45">
        <v>4.335</v>
      </c>
      <c r="T188" s="45">
        <v>6.2991999999999999</v>
      </c>
      <c r="U188" s="45">
        <v>0</v>
      </c>
      <c r="V188" s="45">
        <v>6.2991999999999999</v>
      </c>
      <c r="W188" s="45">
        <v>6.3160999999999996</v>
      </c>
      <c r="X188" s="45">
        <v>6</v>
      </c>
      <c r="Y188" s="45">
        <v>0</v>
      </c>
      <c r="Z188" s="45">
        <v>4.3700999999999999</v>
      </c>
      <c r="AA188" s="45">
        <v>0</v>
      </c>
      <c r="AB188" s="45">
        <v>4.3700999999999999</v>
      </c>
      <c r="AC188" s="45">
        <v>5</v>
      </c>
      <c r="AD188" s="45">
        <v>4.3358999999999996</v>
      </c>
      <c r="AE188" s="45">
        <v>4.335</v>
      </c>
    </row>
    <row r="189" spans="1:31" ht="13.8">
      <c r="A189" s="8">
        <v>45962</v>
      </c>
      <c r="B189" s="45">
        <v>16.3369</v>
      </c>
      <c r="C189" s="45">
        <v>17.177800000000001</v>
      </c>
      <c r="D189" s="45">
        <v>16.100999999999999</v>
      </c>
      <c r="E189" s="45">
        <v>17.148700000000002</v>
      </c>
      <c r="F189" s="45">
        <v>15.654500000000001</v>
      </c>
      <c r="G189" s="45">
        <v>0</v>
      </c>
      <c r="H189" s="45">
        <v>17.2014</v>
      </c>
      <c r="I189" s="45">
        <v>17.177800000000001</v>
      </c>
      <c r="J189" s="45">
        <v>17.208600000000001</v>
      </c>
      <c r="K189" s="45">
        <v>17.442499999999999</v>
      </c>
      <c r="L189" s="45">
        <v>17.0989</v>
      </c>
      <c r="M189" s="45">
        <v>0</v>
      </c>
      <c r="N189" s="45">
        <v>4.1356999999999999</v>
      </c>
      <c r="O189" s="45">
        <v>0</v>
      </c>
      <c r="P189" s="45">
        <v>4.1356999999999999</v>
      </c>
      <c r="Q189" s="45">
        <v>4.3912000000000004</v>
      </c>
      <c r="R189" s="45">
        <v>4.1136999999999997</v>
      </c>
      <c r="S189" s="45" t="s">
        <v>268</v>
      </c>
      <c r="T189" s="45">
        <v>2.5099999999999998</v>
      </c>
      <c r="U189" s="45">
        <v>0</v>
      </c>
      <c r="V189" s="45">
        <v>2.5099999999999998</v>
      </c>
      <c r="W189" s="45">
        <v>2.5099999999999998</v>
      </c>
      <c r="X189" s="45">
        <v>0</v>
      </c>
      <c r="Y189" s="45">
        <v>0</v>
      </c>
      <c r="Z189" s="45">
        <v>4.1581000000000001</v>
      </c>
      <c r="AA189" s="45">
        <v>0</v>
      </c>
      <c r="AB189" s="45">
        <v>4.1581000000000001</v>
      </c>
      <c r="AC189" s="45">
        <v>4.7789999999999999</v>
      </c>
      <c r="AD189" s="45">
        <v>4.1136999999999997</v>
      </c>
      <c r="AE189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268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268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268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268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268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268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268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268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268</v>
      </c>
      <c r="Q47" s="45" t="s">
        <v>268</v>
      </c>
      <c r="R47" s="45" t="s">
        <v>268</v>
      </c>
      <c r="S47" s="45" t="s">
        <v>268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268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268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268</v>
      </c>
      <c r="R55" s="45">
        <v>0</v>
      </c>
      <c r="S55" s="45" t="s">
        <v>268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268</v>
      </c>
      <c r="R56" s="45">
        <v>0</v>
      </c>
      <c r="S56" s="45" t="s">
        <v>268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268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268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268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268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268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268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268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268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268</v>
      </c>
      <c r="R71" s="45">
        <v>24</v>
      </c>
      <c r="S71" s="45" t="s">
        <v>268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268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268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268</v>
      </c>
      <c r="R80" s="45">
        <v>0</v>
      </c>
      <c r="S80" s="45" t="s">
        <v>268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268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268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268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268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268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268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268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268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268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268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268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268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268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268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268</v>
      </c>
    </row>
    <row r="156" spans="1:19" hidden="1" outlineLevel="1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268</v>
      </c>
      <c r="S156" s="45">
        <v>9.8800000000000008</v>
      </c>
    </row>
    <row r="157" spans="1:19" hidden="1" outlineLevel="1" collapsed="1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268</v>
      </c>
    </row>
    <row r="158" spans="1:19" hidden="1" outlineLevel="1" collapsed="1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268</v>
      </c>
    </row>
    <row r="159" spans="1:19" hidden="1" outlineLevel="1" collapsed="1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268</v>
      </c>
    </row>
    <row r="160" spans="1:19" hidden="1" outlineLevel="1" collapsed="1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 hidden="1" outlineLevel="1" collapsed="1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268</v>
      </c>
    </row>
    <row r="162" spans="1:19" hidden="1" outlineLevel="1" collapsed="1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 hidden="1" outlineLevel="1" collapsed="1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 hidden="1" outlineLevel="1" collapsed="1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268</v>
      </c>
    </row>
    <row r="168" spans="1:19" hidden="1" outlineLevel="1" collapsed="1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  <row r="169" spans="1:19" hidden="1" outlineLevel="1" collapsed="1">
      <c r="A169" s="8">
        <v>45352</v>
      </c>
      <c r="B169" s="45">
        <v>36.145499999999998</v>
      </c>
      <c r="C169" s="45">
        <v>33.302</v>
      </c>
      <c r="D169" s="45">
        <v>36.346499999999999</v>
      </c>
      <c r="E169" s="45">
        <v>39.198599999999999</v>
      </c>
      <c r="F169" s="45">
        <v>25.965900000000001</v>
      </c>
      <c r="G169" s="45">
        <v>18.164300000000001</v>
      </c>
      <c r="H169" s="45">
        <v>36.209699999999998</v>
      </c>
      <c r="I169" s="45">
        <v>33.275199999999998</v>
      </c>
      <c r="J169" s="45">
        <v>36.417400000000001</v>
      </c>
      <c r="K169" s="45">
        <v>39.198599999999999</v>
      </c>
      <c r="L169" s="45">
        <v>26.319600000000001</v>
      </c>
      <c r="M169" s="45">
        <v>18.164300000000001</v>
      </c>
      <c r="N169" s="45">
        <v>10.8568</v>
      </c>
      <c r="O169" s="45">
        <v>49.7592</v>
      </c>
      <c r="P169" s="45">
        <v>9.1340000000000003</v>
      </c>
      <c r="Q169" s="45">
        <v>52</v>
      </c>
      <c r="R169" s="45">
        <v>9.1334</v>
      </c>
      <c r="S169" s="45" t="s">
        <v>268</v>
      </c>
    </row>
    <row r="170" spans="1:19" hidden="1" outlineLevel="1" collapsed="1">
      <c r="A170" s="8">
        <v>45383</v>
      </c>
      <c r="B170" s="45">
        <v>34.883600000000001</v>
      </c>
      <c r="C170" s="45">
        <v>34.0715</v>
      </c>
      <c r="D170" s="45">
        <v>34.935400000000001</v>
      </c>
      <c r="E170" s="45">
        <v>39.055</v>
      </c>
      <c r="F170" s="45">
        <v>24.623200000000001</v>
      </c>
      <c r="G170" s="45">
        <v>21.536100000000001</v>
      </c>
      <c r="H170" s="45">
        <v>34.927100000000003</v>
      </c>
      <c r="I170" s="45">
        <v>34.0792</v>
      </c>
      <c r="J170" s="45">
        <v>34.981400000000001</v>
      </c>
      <c r="K170" s="45">
        <v>39.055</v>
      </c>
      <c r="L170" s="45">
        <v>24.7425</v>
      </c>
      <c r="M170" s="45">
        <v>21.536100000000001</v>
      </c>
      <c r="N170" s="45">
        <v>11.9696</v>
      </c>
      <c r="O170" s="45">
        <v>26.468599999999999</v>
      </c>
      <c r="P170" s="45">
        <v>11.489000000000001</v>
      </c>
      <c r="Q170" s="45">
        <v>0</v>
      </c>
      <c r="R170" s="45">
        <v>11.489000000000001</v>
      </c>
      <c r="S170" s="45" t="s">
        <v>268</v>
      </c>
    </row>
    <row r="171" spans="1:19" hidden="1" outlineLevel="1" collapsed="1">
      <c r="A171" s="8">
        <v>45413</v>
      </c>
      <c r="B171" s="45">
        <v>36.959099999999999</v>
      </c>
      <c r="C171" s="45">
        <v>35.602899999999998</v>
      </c>
      <c r="D171" s="45">
        <v>37.056399999999996</v>
      </c>
      <c r="E171" s="45">
        <v>39.185499999999998</v>
      </c>
      <c r="F171" s="45">
        <v>27.827500000000001</v>
      </c>
      <c r="G171" s="45">
        <v>22.7712</v>
      </c>
      <c r="H171" s="45">
        <v>36.959200000000003</v>
      </c>
      <c r="I171" s="45">
        <v>35.603999999999999</v>
      </c>
      <c r="J171" s="45">
        <v>37.056399999999996</v>
      </c>
      <c r="K171" s="45">
        <v>39.185499999999998</v>
      </c>
      <c r="L171" s="45">
        <v>27.827500000000001</v>
      </c>
      <c r="M171" s="45">
        <v>22.7712</v>
      </c>
      <c r="N171" s="45">
        <v>34.456000000000003</v>
      </c>
      <c r="O171" s="45">
        <v>34.451300000000003</v>
      </c>
      <c r="P171" s="45">
        <v>52</v>
      </c>
      <c r="Q171" s="45">
        <v>52</v>
      </c>
      <c r="R171" s="45">
        <v>0</v>
      </c>
      <c r="S171" s="45">
        <v>0</v>
      </c>
    </row>
    <row r="172" spans="1:19" hidden="1" outlineLevel="1" collapsed="1">
      <c r="A172" s="8">
        <v>45444</v>
      </c>
      <c r="B172" s="45">
        <v>36.4495</v>
      </c>
      <c r="C172" s="45">
        <v>36.566699999999997</v>
      </c>
      <c r="D172" s="45">
        <v>36.441699999999997</v>
      </c>
      <c r="E172" s="45">
        <v>38.7639</v>
      </c>
      <c r="F172" s="45">
        <v>27.156600000000001</v>
      </c>
      <c r="G172" s="45">
        <v>22.374300000000002</v>
      </c>
      <c r="H172" s="45">
        <v>36.451500000000003</v>
      </c>
      <c r="I172" s="45">
        <v>36.599800000000002</v>
      </c>
      <c r="J172" s="45">
        <v>36.441699999999997</v>
      </c>
      <c r="K172" s="45">
        <v>38.7639</v>
      </c>
      <c r="L172" s="45">
        <v>27.156600000000001</v>
      </c>
      <c r="M172" s="45">
        <v>22.374300000000002</v>
      </c>
      <c r="N172" s="45">
        <v>12.958500000000001</v>
      </c>
      <c r="O172" s="45">
        <v>12.9495</v>
      </c>
      <c r="P172" s="45">
        <v>52</v>
      </c>
      <c r="Q172" s="45">
        <v>52</v>
      </c>
      <c r="R172" s="45">
        <v>0</v>
      </c>
      <c r="S172" s="45">
        <v>0</v>
      </c>
    </row>
    <row r="173" spans="1:19" hidden="1" outlineLevel="1" collapsed="1">
      <c r="A173" s="8">
        <v>45474</v>
      </c>
      <c r="B173" s="45">
        <v>35.0871</v>
      </c>
      <c r="C173" s="45">
        <v>37.053600000000003</v>
      </c>
      <c r="D173" s="45">
        <v>34.963700000000003</v>
      </c>
      <c r="E173" s="45">
        <v>38.591000000000001</v>
      </c>
      <c r="F173" s="45">
        <v>25.168099999999999</v>
      </c>
      <c r="G173" s="45">
        <v>22.395</v>
      </c>
      <c r="H173" s="45">
        <v>35.086300000000001</v>
      </c>
      <c r="I173" s="45">
        <v>37.045299999999997</v>
      </c>
      <c r="J173" s="45">
        <v>34.963700000000003</v>
      </c>
      <c r="K173" s="45">
        <v>38.591000000000001</v>
      </c>
      <c r="L173" s="45">
        <v>25.168099999999999</v>
      </c>
      <c r="M173" s="45">
        <v>22.395</v>
      </c>
      <c r="N173" s="45">
        <v>39.838000000000001</v>
      </c>
      <c r="O173" s="45">
        <v>39.838000000000001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 hidden="1" outlineLevel="1" collapsed="1">
      <c r="A174" s="8">
        <v>45505</v>
      </c>
      <c r="B174" s="45">
        <v>36.539000000000001</v>
      </c>
      <c r="C174" s="45">
        <v>37.720399999999998</v>
      </c>
      <c r="D174" s="45">
        <v>36.457000000000001</v>
      </c>
      <c r="E174" s="45">
        <v>38.508899999999997</v>
      </c>
      <c r="F174" s="45">
        <v>26.625900000000001</v>
      </c>
      <c r="G174" s="45">
        <v>22.900099999999998</v>
      </c>
      <c r="H174" s="45">
        <v>36.5383</v>
      </c>
      <c r="I174" s="45">
        <v>37.713299999999997</v>
      </c>
      <c r="J174" s="45">
        <v>36.457000000000001</v>
      </c>
      <c r="K174" s="45">
        <v>38.508899999999997</v>
      </c>
      <c r="L174" s="45">
        <v>26.625900000000001</v>
      </c>
      <c r="M174" s="45">
        <v>22.900099999999998</v>
      </c>
      <c r="N174" s="45">
        <v>40.725000000000001</v>
      </c>
      <c r="O174" s="45">
        <v>40.725000000000001</v>
      </c>
      <c r="P174" s="45">
        <v>0</v>
      </c>
      <c r="Q174" s="45">
        <v>0</v>
      </c>
      <c r="R174" s="45">
        <v>0</v>
      </c>
      <c r="S174" s="45" t="s">
        <v>268</v>
      </c>
    </row>
    <row r="175" spans="1:19" hidden="1" outlineLevel="1" collapsed="1">
      <c r="A175" s="8">
        <v>45536</v>
      </c>
      <c r="B175" s="45">
        <v>36.674799999999998</v>
      </c>
      <c r="C175" s="45">
        <v>36.944200000000002</v>
      </c>
      <c r="D175" s="45">
        <v>36.656300000000002</v>
      </c>
      <c r="E175" s="45">
        <v>38.265999999999998</v>
      </c>
      <c r="F175" s="45">
        <v>28.144100000000002</v>
      </c>
      <c r="G175" s="45">
        <v>26.526499999999999</v>
      </c>
      <c r="H175" s="45">
        <v>36.749400000000001</v>
      </c>
      <c r="I175" s="45">
        <v>36.929900000000004</v>
      </c>
      <c r="J175" s="45">
        <v>36.737000000000002</v>
      </c>
      <c r="K175" s="45">
        <v>38.265999999999998</v>
      </c>
      <c r="L175" s="45">
        <v>28.656199999999998</v>
      </c>
      <c r="M175" s="45">
        <v>26.526499999999999</v>
      </c>
      <c r="N175" s="45">
        <v>13.763</v>
      </c>
      <c r="O175" s="45">
        <v>42.879100000000001</v>
      </c>
      <c r="P175" s="45">
        <v>12.3071</v>
      </c>
      <c r="Q175" s="45">
        <v>0</v>
      </c>
      <c r="R175" s="45">
        <v>12.3071</v>
      </c>
      <c r="S175" s="45" t="s">
        <v>268</v>
      </c>
    </row>
    <row r="176" spans="1:19" hidden="1" outlineLevel="1" collapsed="1">
      <c r="A176" s="8">
        <v>45566</v>
      </c>
      <c r="B176" s="45">
        <v>34.641500000000001</v>
      </c>
      <c r="C176" s="45">
        <v>36.740099999999998</v>
      </c>
      <c r="D176" s="45">
        <v>34.514000000000003</v>
      </c>
      <c r="E176" s="45">
        <v>38.289499999999997</v>
      </c>
      <c r="F176" s="45">
        <v>24.307500000000001</v>
      </c>
      <c r="G176" s="45">
        <v>23.618200000000002</v>
      </c>
      <c r="H176" s="45">
        <v>34.643300000000004</v>
      </c>
      <c r="I176" s="45">
        <v>36.7776</v>
      </c>
      <c r="J176" s="45">
        <v>34.514000000000003</v>
      </c>
      <c r="K176" s="45">
        <v>38.289499999999997</v>
      </c>
      <c r="L176" s="45">
        <v>24.307500000000001</v>
      </c>
      <c r="M176" s="45">
        <v>23.618200000000002</v>
      </c>
      <c r="N176" s="45">
        <v>22.485199999999999</v>
      </c>
      <c r="O176" s="45">
        <v>22.485199999999999</v>
      </c>
      <c r="P176" s="45">
        <v>0</v>
      </c>
      <c r="Q176" s="45">
        <v>0</v>
      </c>
      <c r="R176" s="45">
        <v>0</v>
      </c>
      <c r="S176" s="45">
        <v>0</v>
      </c>
    </row>
    <row r="177" spans="1:19" collapsed="1">
      <c r="A177" s="8">
        <v>45597</v>
      </c>
      <c r="B177" s="45">
        <v>35.404499999999999</v>
      </c>
      <c r="C177" s="45">
        <v>37.035499999999999</v>
      </c>
      <c r="D177" s="45">
        <v>35.299999999999997</v>
      </c>
      <c r="E177" s="45">
        <v>37.824100000000001</v>
      </c>
      <c r="F177" s="45">
        <v>24.222799999999999</v>
      </c>
      <c r="G177" s="45">
        <v>23.364000000000001</v>
      </c>
      <c r="H177" s="45">
        <v>35.404699999999998</v>
      </c>
      <c r="I177" s="45">
        <v>37.040399999999998</v>
      </c>
      <c r="J177" s="45">
        <v>35.299999999999997</v>
      </c>
      <c r="K177" s="45">
        <v>37.824100000000001</v>
      </c>
      <c r="L177" s="45">
        <v>24.222799999999999</v>
      </c>
      <c r="M177" s="45">
        <v>23.364000000000001</v>
      </c>
      <c r="N177" s="45">
        <v>32.437100000000001</v>
      </c>
      <c r="O177" s="45">
        <v>32.437100000000001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36.214799999999997</v>
      </c>
      <c r="C178" s="45">
        <v>36.812399999999997</v>
      </c>
      <c r="D178" s="45">
        <v>36.172400000000003</v>
      </c>
      <c r="E178" s="45">
        <v>38.026800000000001</v>
      </c>
      <c r="F178" s="45">
        <v>25.933399999999999</v>
      </c>
      <c r="G178" s="45">
        <v>27.585100000000001</v>
      </c>
      <c r="H178" s="45">
        <v>36.215000000000003</v>
      </c>
      <c r="I178" s="45">
        <v>36.816800000000001</v>
      </c>
      <c r="J178" s="45">
        <v>36.172400000000003</v>
      </c>
      <c r="K178" s="45">
        <v>38.026800000000001</v>
      </c>
      <c r="L178" s="45">
        <v>25.933399999999999</v>
      </c>
      <c r="M178" s="45">
        <v>27.585100000000001</v>
      </c>
      <c r="N178" s="45">
        <v>35.048000000000002</v>
      </c>
      <c r="O178" s="45">
        <v>35.048000000000002</v>
      </c>
      <c r="P178" s="45">
        <v>0</v>
      </c>
      <c r="Q178" s="45">
        <v>0</v>
      </c>
      <c r="R178" s="45">
        <v>0</v>
      </c>
      <c r="S178" s="45">
        <v>0</v>
      </c>
    </row>
    <row r="179" spans="1:19">
      <c r="A179" s="8">
        <v>45658</v>
      </c>
      <c r="B179" s="45">
        <v>34.002600000000001</v>
      </c>
      <c r="C179" s="45">
        <v>36.439500000000002</v>
      </c>
      <c r="D179" s="45">
        <v>33.856400000000001</v>
      </c>
      <c r="E179" s="45">
        <v>38.168100000000003</v>
      </c>
      <c r="F179" s="45">
        <v>23.344999999999999</v>
      </c>
      <c r="G179" s="45">
        <v>24.910399999999999</v>
      </c>
      <c r="H179" s="45">
        <v>34.002000000000002</v>
      </c>
      <c r="I179" s="45">
        <v>36.431100000000001</v>
      </c>
      <c r="J179" s="45">
        <v>33.856400000000001</v>
      </c>
      <c r="K179" s="45">
        <v>38.168100000000003</v>
      </c>
      <c r="L179" s="45">
        <v>23.344999999999999</v>
      </c>
      <c r="M179" s="45">
        <v>24.910399999999999</v>
      </c>
      <c r="N179" s="45">
        <v>44.260899999999999</v>
      </c>
      <c r="O179" s="45">
        <v>44.260899999999999</v>
      </c>
      <c r="P179" s="45">
        <v>0</v>
      </c>
      <c r="Q179" s="45">
        <v>0</v>
      </c>
      <c r="R179" s="45">
        <v>0</v>
      </c>
      <c r="S179" s="45">
        <v>0</v>
      </c>
    </row>
    <row r="180" spans="1:19">
      <c r="A180" s="8">
        <v>45689</v>
      </c>
      <c r="B180" s="45">
        <v>36.414499999999997</v>
      </c>
      <c r="C180" s="45">
        <v>36.961799999999997</v>
      </c>
      <c r="D180" s="45">
        <v>36.377499999999998</v>
      </c>
      <c r="E180" s="45">
        <v>38.393000000000001</v>
      </c>
      <c r="F180" s="45">
        <v>26.966999999999999</v>
      </c>
      <c r="G180" s="45">
        <v>23.807099999999998</v>
      </c>
      <c r="H180" s="45">
        <v>36.414299999999997</v>
      </c>
      <c r="I180" s="45">
        <v>36.959299999999999</v>
      </c>
      <c r="J180" s="45">
        <v>36.377499999999998</v>
      </c>
      <c r="K180" s="45">
        <v>38.393000000000001</v>
      </c>
      <c r="L180" s="45">
        <v>26.966999999999999</v>
      </c>
      <c r="M180" s="45">
        <v>23.807099999999998</v>
      </c>
      <c r="N180" s="45">
        <v>38.900700000000001</v>
      </c>
      <c r="O180" s="45">
        <v>38.896000000000001</v>
      </c>
      <c r="P180" s="45">
        <v>52</v>
      </c>
      <c r="Q180" s="45">
        <v>52</v>
      </c>
      <c r="R180" s="45">
        <v>0</v>
      </c>
      <c r="S180" s="45" t="s">
        <v>268</v>
      </c>
    </row>
    <row r="181" spans="1:19">
      <c r="A181" s="8">
        <v>45717</v>
      </c>
      <c r="B181" s="45">
        <v>36.417099999999998</v>
      </c>
      <c r="C181" s="45">
        <v>36.357900000000001</v>
      </c>
      <c r="D181" s="45">
        <v>36.421199999999999</v>
      </c>
      <c r="E181" s="45">
        <v>38.565800000000003</v>
      </c>
      <c r="F181" s="45">
        <v>24.997599999999998</v>
      </c>
      <c r="G181" s="45">
        <v>28.5153</v>
      </c>
      <c r="H181" s="45">
        <v>36.414999999999999</v>
      </c>
      <c r="I181" s="45">
        <v>36.326300000000003</v>
      </c>
      <c r="J181" s="45">
        <v>36.421199999999999</v>
      </c>
      <c r="K181" s="45">
        <v>38.565800000000003</v>
      </c>
      <c r="L181" s="45">
        <v>24.997599999999998</v>
      </c>
      <c r="M181" s="45">
        <v>28.5153</v>
      </c>
      <c r="N181" s="45">
        <v>47.938099999999999</v>
      </c>
      <c r="O181" s="45">
        <v>47.938099999999999</v>
      </c>
      <c r="P181" s="45">
        <v>0</v>
      </c>
      <c r="Q181" s="45">
        <v>0</v>
      </c>
      <c r="R181" s="45">
        <v>0</v>
      </c>
      <c r="S181" s="45" t="s">
        <v>268</v>
      </c>
    </row>
    <row r="182" spans="1:19">
      <c r="A182" s="8">
        <v>45748</v>
      </c>
      <c r="B182" s="45">
        <v>34.052599999999998</v>
      </c>
      <c r="C182" s="45">
        <v>36.4255</v>
      </c>
      <c r="D182" s="45">
        <v>33.906999999999996</v>
      </c>
      <c r="E182" s="45">
        <v>38.255699999999997</v>
      </c>
      <c r="F182" s="45">
        <v>23.623000000000001</v>
      </c>
      <c r="G182" s="45">
        <v>27.3065</v>
      </c>
      <c r="H182" s="45">
        <v>34.059399999999997</v>
      </c>
      <c r="I182" s="45">
        <v>36.555599999999998</v>
      </c>
      <c r="J182" s="45">
        <v>33.906999999999996</v>
      </c>
      <c r="K182" s="45">
        <v>38.255699999999997</v>
      </c>
      <c r="L182" s="45">
        <v>23.623000000000001</v>
      </c>
      <c r="M182" s="45">
        <v>27.3065</v>
      </c>
      <c r="N182" s="45">
        <v>7.4097</v>
      </c>
      <c r="O182" s="45">
        <v>7.4097</v>
      </c>
      <c r="P182" s="45">
        <v>0</v>
      </c>
      <c r="Q182" s="45">
        <v>0</v>
      </c>
      <c r="R182" s="45">
        <v>0</v>
      </c>
      <c r="S182" s="45" t="s">
        <v>268</v>
      </c>
    </row>
    <row r="183" spans="1:19">
      <c r="A183" s="8">
        <v>45778</v>
      </c>
      <c r="B183" s="45">
        <v>36.485199999999999</v>
      </c>
      <c r="C183" s="45">
        <v>36.097900000000003</v>
      </c>
      <c r="D183" s="45">
        <v>36.513199999999998</v>
      </c>
      <c r="E183" s="45">
        <v>38.426099999999998</v>
      </c>
      <c r="F183" s="45">
        <v>27.4297</v>
      </c>
      <c r="G183" s="45">
        <v>27.724699999999999</v>
      </c>
      <c r="H183" s="45">
        <v>36.482900000000001</v>
      </c>
      <c r="I183" s="45">
        <v>36.0623</v>
      </c>
      <c r="J183" s="45">
        <v>36.513199999999998</v>
      </c>
      <c r="K183" s="45">
        <v>38.426099999999998</v>
      </c>
      <c r="L183" s="45">
        <v>27.4297</v>
      </c>
      <c r="M183" s="45">
        <v>27.724699999999999</v>
      </c>
      <c r="N183" s="45">
        <v>49.739800000000002</v>
      </c>
      <c r="O183" s="45">
        <v>49.739800000000002</v>
      </c>
      <c r="P183" s="45">
        <v>0</v>
      </c>
      <c r="Q183" s="45">
        <v>0</v>
      </c>
      <c r="R183" s="45">
        <v>0</v>
      </c>
      <c r="S183" s="45" t="s">
        <v>268</v>
      </c>
    </row>
    <row r="184" spans="1:19">
      <c r="A184" s="8">
        <v>45809</v>
      </c>
      <c r="B184" s="45">
        <v>36.102699999999999</v>
      </c>
      <c r="C184" s="45">
        <v>36.193899999999999</v>
      </c>
      <c r="D184" s="45">
        <v>36.0959</v>
      </c>
      <c r="E184" s="45">
        <v>38.360100000000003</v>
      </c>
      <c r="F184" s="45">
        <v>27.4253</v>
      </c>
      <c r="G184" s="45">
        <v>23.9284</v>
      </c>
      <c r="H184" s="45">
        <v>36.104399999999998</v>
      </c>
      <c r="I184" s="45">
        <v>36.22</v>
      </c>
      <c r="J184" s="45">
        <v>36.0959</v>
      </c>
      <c r="K184" s="45">
        <v>38.360100000000003</v>
      </c>
      <c r="L184" s="45">
        <v>27.4253</v>
      </c>
      <c r="M184" s="45">
        <v>23.9284</v>
      </c>
      <c r="N184" s="45">
        <v>22.620200000000001</v>
      </c>
      <c r="O184" s="45">
        <v>22.620200000000001</v>
      </c>
      <c r="P184" s="45">
        <v>0</v>
      </c>
      <c r="Q184" s="45">
        <v>0</v>
      </c>
      <c r="R184" s="45">
        <v>0</v>
      </c>
      <c r="S184" s="45">
        <v>0</v>
      </c>
    </row>
    <row r="185" spans="1:19">
      <c r="A185" s="8">
        <v>45839</v>
      </c>
      <c r="B185" s="45">
        <v>33.906100000000002</v>
      </c>
      <c r="C185" s="45">
        <v>35.683900000000001</v>
      </c>
      <c r="D185" s="45">
        <v>33.790999999999997</v>
      </c>
      <c r="E185" s="45">
        <v>38.090899999999998</v>
      </c>
      <c r="F185" s="45">
        <v>23.871200000000002</v>
      </c>
      <c r="G185" s="45">
        <v>25.441099999999999</v>
      </c>
      <c r="H185" s="45">
        <v>33.934800000000003</v>
      </c>
      <c r="I185" s="45">
        <v>35.689100000000003</v>
      </c>
      <c r="J185" s="45">
        <v>33.821300000000001</v>
      </c>
      <c r="K185" s="45">
        <v>38.090899999999998</v>
      </c>
      <c r="L185" s="45">
        <v>23.938600000000001</v>
      </c>
      <c r="M185" s="45">
        <v>25.441099999999999</v>
      </c>
      <c r="N185" s="45">
        <v>13.1972</v>
      </c>
      <c r="O185" s="45">
        <v>33.306399999999996</v>
      </c>
      <c r="P185" s="45">
        <v>11.084899999999999</v>
      </c>
      <c r="Q185" s="45">
        <v>0</v>
      </c>
      <c r="R185" s="45">
        <v>11.084899999999999</v>
      </c>
      <c r="S185" s="45" t="s">
        <v>268</v>
      </c>
    </row>
    <row r="186" spans="1:19">
      <c r="A186" s="8">
        <v>45870</v>
      </c>
      <c r="B186" s="45">
        <v>36.287799999999997</v>
      </c>
      <c r="C186" s="45">
        <v>35.067100000000003</v>
      </c>
      <c r="D186" s="45">
        <v>36.373199999999997</v>
      </c>
      <c r="E186" s="45">
        <v>38.329700000000003</v>
      </c>
      <c r="F186" s="45">
        <v>27.445699999999999</v>
      </c>
      <c r="G186" s="45">
        <v>27.194099999999999</v>
      </c>
      <c r="H186" s="45">
        <v>36.289400000000001</v>
      </c>
      <c r="I186" s="45">
        <v>35.089799999999997</v>
      </c>
      <c r="J186" s="45">
        <v>36.373199999999997</v>
      </c>
      <c r="K186" s="45">
        <v>38.329700000000003</v>
      </c>
      <c r="L186" s="45">
        <v>27.445699999999999</v>
      </c>
      <c r="M186" s="45">
        <v>27.194099999999999</v>
      </c>
      <c r="N186" s="45">
        <v>20.9909</v>
      </c>
      <c r="O186" s="45">
        <v>20.9909</v>
      </c>
      <c r="P186" s="45">
        <v>0</v>
      </c>
      <c r="Q186" s="45">
        <v>0</v>
      </c>
      <c r="R186" s="45">
        <v>0</v>
      </c>
      <c r="S186" s="45" t="s">
        <v>268</v>
      </c>
    </row>
    <row r="187" spans="1:19">
      <c r="A187" s="8">
        <v>45901</v>
      </c>
      <c r="B187" s="45">
        <v>35.474600000000002</v>
      </c>
      <c r="C187" s="45">
        <v>32.523800000000001</v>
      </c>
      <c r="D187" s="45">
        <v>35.706400000000002</v>
      </c>
      <c r="E187" s="45">
        <v>38.091999999999999</v>
      </c>
      <c r="F187" s="45">
        <v>25.829499999999999</v>
      </c>
      <c r="G187" s="45">
        <v>25.648700000000002</v>
      </c>
      <c r="H187" s="45">
        <v>35.471400000000003</v>
      </c>
      <c r="I187" s="45">
        <v>32.468299999999999</v>
      </c>
      <c r="J187" s="45">
        <v>35.706400000000002</v>
      </c>
      <c r="K187" s="45">
        <v>38.091999999999999</v>
      </c>
      <c r="L187" s="45">
        <v>25.829499999999999</v>
      </c>
      <c r="M187" s="45">
        <v>25.648700000000002</v>
      </c>
      <c r="N187" s="45">
        <v>46.632100000000001</v>
      </c>
      <c r="O187" s="45">
        <v>46.632100000000001</v>
      </c>
      <c r="P187" s="45">
        <v>0</v>
      </c>
      <c r="Q187" s="45">
        <v>0</v>
      </c>
      <c r="R187" s="45">
        <v>0</v>
      </c>
      <c r="S187" s="45" t="s">
        <v>268</v>
      </c>
    </row>
    <row r="188" spans="1:19">
      <c r="A188" s="8">
        <v>45931</v>
      </c>
      <c r="B188" s="45">
        <v>33.5627</v>
      </c>
      <c r="C188" s="45">
        <v>32.088999999999999</v>
      </c>
      <c r="D188" s="45">
        <v>33.6599</v>
      </c>
      <c r="E188" s="45">
        <v>38.0762</v>
      </c>
      <c r="F188" s="45">
        <v>23.2698</v>
      </c>
      <c r="G188" s="45">
        <v>26.933</v>
      </c>
      <c r="H188" s="45">
        <v>33.565600000000003</v>
      </c>
      <c r="I188" s="45">
        <v>32.133099999999999</v>
      </c>
      <c r="J188" s="45">
        <v>33.6599</v>
      </c>
      <c r="K188" s="45">
        <v>38.0762</v>
      </c>
      <c r="L188" s="45">
        <v>23.2698</v>
      </c>
      <c r="M188" s="45">
        <v>26.933</v>
      </c>
      <c r="N188" s="45">
        <v>16.2532</v>
      </c>
      <c r="O188" s="45">
        <v>16.2532</v>
      </c>
      <c r="P188" s="45">
        <v>0</v>
      </c>
      <c r="Q188" s="45">
        <v>0</v>
      </c>
      <c r="R188" s="45">
        <v>0</v>
      </c>
      <c r="S188" s="45">
        <v>0</v>
      </c>
    </row>
    <row r="189" spans="1:19">
      <c r="A189" s="8">
        <v>45962</v>
      </c>
      <c r="B189" s="45">
        <v>35.126600000000003</v>
      </c>
      <c r="C189" s="45">
        <v>31.435099999999998</v>
      </c>
      <c r="D189" s="45">
        <v>35.395200000000003</v>
      </c>
      <c r="E189" s="45">
        <v>37.670499999999997</v>
      </c>
      <c r="F189" s="45">
        <v>26.045300000000001</v>
      </c>
      <c r="G189" s="45">
        <v>26.189499999999999</v>
      </c>
      <c r="H189" s="45">
        <v>35.125399999999999</v>
      </c>
      <c r="I189" s="45">
        <v>31.4054</v>
      </c>
      <c r="J189" s="45">
        <v>35.395200000000003</v>
      </c>
      <c r="K189" s="45">
        <v>37.670499999999997</v>
      </c>
      <c r="L189" s="45">
        <v>26.045300000000001</v>
      </c>
      <c r="M189" s="45">
        <v>26.189499999999999</v>
      </c>
      <c r="N189" s="45">
        <v>39.771999999999998</v>
      </c>
      <c r="O189" s="45">
        <v>39.771999999999998</v>
      </c>
      <c r="P189" s="45">
        <v>0</v>
      </c>
      <c r="Q189" s="45">
        <v>0</v>
      </c>
      <c r="R189" s="45">
        <v>0</v>
      </c>
      <c r="S189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 hidden="1" outlineLevel="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 hidden="1" outlineLevel="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 hidden="1" outlineLevel="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 hidden="1" outlineLevel="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 hidden="1" outlineLevel="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 hidden="1" outlineLevel="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 hidden="1" outlineLevel="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 hidden="1" outlineLevel="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 hidden="1" outlineLevel="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 hidden="1" outlineLevel="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 hidden="1" outlineLevel="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 hidden="1" outlineLevel="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 hidden="1" outlineLevel="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  <row r="169" spans="1:21" hidden="1" outlineLevel="1">
      <c r="A169" s="8">
        <v>45352</v>
      </c>
      <c r="B169" s="45">
        <v>18.7683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18.768324461455656</v>
      </c>
    </row>
    <row r="170" spans="1:21" hidden="1" outlineLevel="1">
      <c r="A170" s="8">
        <v>45383</v>
      </c>
      <c r="B170" s="45">
        <v>19.154900000000001</v>
      </c>
      <c r="C170" s="45">
        <v>24.302299999999999</v>
      </c>
      <c r="D170" s="45">
        <v>0</v>
      </c>
      <c r="E170" s="45">
        <v>24.302299999999999</v>
      </c>
      <c r="F170" s="45">
        <v>0</v>
      </c>
      <c r="G170" s="45">
        <v>20.95</v>
      </c>
      <c r="H170" s="45">
        <v>24.95</v>
      </c>
      <c r="I170" s="45">
        <v>24.302299999999999</v>
      </c>
      <c r="J170" s="45">
        <v>0</v>
      </c>
      <c r="K170" s="45">
        <v>24.302299999999999</v>
      </c>
      <c r="L170" s="45">
        <v>0</v>
      </c>
      <c r="M170" s="45">
        <v>20.95</v>
      </c>
      <c r="N170" s="45">
        <v>24.95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19.091914546528532</v>
      </c>
    </row>
    <row r="171" spans="1:21" hidden="1" outlineLevel="1">
      <c r="A171" s="8">
        <v>45413</v>
      </c>
      <c r="B171" s="45">
        <v>17.3871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17.387052809748333</v>
      </c>
    </row>
    <row r="172" spans="1:21" hidden="1" outlineLevel="1">
      <c r="A172" s="8">
        <v>45444</v>
      </c>
      <c r="B172" s="45">
        <v>15.778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15.778018533507261</v>
      </c>
    </row>
    <row r="173" spans="1:21" hidden="1" outlineLevel="1">
      <c r="A173" s="8">
        <v>45474</v>
      </c>
      <c r="B173" s="45">
        <v>18.9985</v>
      </c>
      <c r="C173" s="45">
        <v>23.767600000000002</v>
      </c>
      <c r="D173" s="45">
        <v>0</v>
      </c>
      <c r="E173" s="45">
        <v>23.767600000000002</v>
      </c>
      <c r="F173" s="45">
        <v>0</v>
      </c>
      <c r="G173" s="45">
        <v>20.37</v>
      </c>
      <c r="H173" s="45">
        <v>24.37</v>
      </c>
      <c r="I173" s="45">
        <v>23.767600000000002</v>
      </c>
      <c r="J173" s="45">
        <v>0</v>
      </c>
      <c r="K173" s="45">
        <v>23.767600000000002</v>
      </c>
      <c r="L173" s="45">
        <v>0</v>
      </c>
      <c r="M173" s="45">
        <v>20.37</v>
      </c>
      <c r="N173" s="45">
        <v>24.37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18.950583560432133</v>
      </c>
    </row>
    <row r="174" spans="1:21" hidden="1" outlineLevel="1">
      <c r="A174" s="8">
        <v>45505</v>
      </c>
      <c r="B174" s="45">
        <v>16.191700000000001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16.191750022180681</v>
      </c>
    </row>
    <row r="175" spans="1:21" hidden="1" outlineLevel="1">
      <c r="A175" s="8">
        <v>45536</v>
      </c>
      <c r="B175" s="45">
        <v>16.892700000000001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16.89270782465211</v>
      </c>
    </row>
    <row r="176" spans="1:21" hidden="1" outlineLevel="1">
      <c r="A176" s="8">
        <v>45566</v>
      </c>
      <c r="B176" s="45">
        <v>17.2591</v>
      </c>
      <c r="C176" s="45">
        <v>21.932099999999998</v>
      </c>
      <c r="D176" s="45">
        <v>0</v>
      </c>
      <c r="E176" s="45">
        <v>21.932099999999998</v>
      </c>
      <c r="F176" s="45">
        <v>0</v>
      </c>
      <c r="G176" s="45">
        <v>19.989999999999998</v>
      </c>
      <c r="H176" s="45">
        <v>22.09</v>
      </c>
      <c r="I176" s="45">
        <v>21.932099999999998</v>
      </c>
      <c r="J176" s="45">
        <v>0</v>
      </c>
      <c r="K176" s="45">
        <v>21.932099999999998</v>
      </c>
      <c r="L176" s="45">
        <v>0</v>
      </c>
      <c r="M176" s="45">
        <v>19.989999999999998</v>
      </c>
      <c r="N176" s="45">
        <v>22.09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17.173466202696645</v>
      </c>
    </row>
    <row r="177" spans="1:21">
      <c r="A177" s="8">
        <v>45597</v>
      </c>
      <c r="B177" s="45">
        <v>16.151700000000002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16.151685039436348</v>
      </c>
    </row>
    <row r="178" spans="1:21">
      <c r="A178" s="8">
        <v>45627</v>
      </c>
      <c r="B178" s="45">
        <v>13.9994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13.999433733132154</v>
      </c>
    </row>
    <row r="179" spans="1:21">
      <c r="A179" s="8">
        <v>45658</v>
      </c>
      <c r="B179" s="45">
        <v>19.239799999999999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20.059999999999999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20.059999999999999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19.233169145976273</v>
      </c>
    </row>
    <row r="180" spans="1:21">
      <c r="A180" s="8">
        <v>45689</v>
      </c>
      <c r="B180" s="45">
        <v>15.900600000000001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15.900647970495747</v>
      </c>
    </row>
    <row r="181" spans="1:21">
      <c r="A181" s="8">
        <v>45717</v>
      </c>
      <c r="B181" s="45">
        <v>15.893599999999999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15.89357560661889</v>
      </c>
    </row>
    <row r="182" spans="1:21">
      <c r="A182" s="8">
        <v>45748</v>
      </c>
      <c r="B182" s="45">
        <v>18.0732</v>
      </c>
      <c r="C182" s="45">
        <v>20.27</v>
      </c>
      <c r="D182" s="45">
        <v>0</v>
      </c>
      <c r="E182" s="45">
        <v>20.27</v>
      </c>
      <c r="F182" s="45">
        <v>0</v>
      </c>
      <c r="G182" s="45">
        <v>20.27</v>
      </c>
      <c r="H182" s="45">
        <v>20.27</v>
      </c>
      <c r="I182" s="45">
        <v>20.27</v>
      </c>
      <c r="J182" s="45">
        <v>0</v>
      </c>
      <c r="K182" s="45">
        <v>20.27</v>
      </c>
      <c r="L182" s="45">
        <v>0</v>
      </c>
      <c r="M182" s="45">
        <v>20.27</v>
      </c>
      <c r="N182" s="45">
        <v>20.27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18.061031203172877</v>
      </c>
    </row>
    <row r="183" spans="1:21">
      <c r="A183" s="8">
        <v>45778</v>
      </c>
      <c r="B183" s="45">
        <v>15.7066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15.706570044428908</v>
      </c>
    </row>
    <row r="184" spans="1:21">
      <c r="A184" s="8">
        <v>45809</v>
      </c>
      <c r="B184" s="45">
        <v>15.273199999999999</v>
      </c>
      <c r="C184" s="45">
        <v>21.490500000000001</v>
      </c>
      <c r="D184" s="45">
        <v>0</v>
      </c>
      <c r="E184" s="45">
        <v>21.490500000000001</v>
      </c>
      <c r="F184" s="45">
        <v>0</v>
      </c>
      <c r="G184" s="45">
        <v>21.490500000000001</v>
      </c>
      <c r="H184" s="45">
        <v>0</v>
      </c>
      <c r="I184" s="45">
        <v>21.490500000000001</v>
      </c>
      <c r="J184" s="45">
        <v>0</v>
      </c>
      <c r="K184" s="45">
        <v>21.490500000000001</v>
      </c>
      <c r="L184" s="45">
        <v>0</v>
      </c>
      <c r="M184" s="45">
        <v>21.490500000000001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15.265510835548248</v>
      </c>
    </row>
    <row r="185" spans="1:21">
      <c r="A185" s="8">
        <v>45839</v>
      </c>
      <c r="B185" s="45">
        <v>17.171099999999999</v>
      </c>
      <c r="C185" s="45">
        <v>22.597300000000001</v>
      </c>
      <c r="D185" s="45">
        <v>0</v>
      </c>
      <c r="E185" s="45">
        <v>22.597300000000001</v>
      </c>
      <c r="F185" s="45">
        <v>0</v>
      </c>
      <c r="G185" s="45">
        <v>23.9682</v>
      </c>
      <c r="H185" s="45">
        <v>22.5748</v>
      </c>
      <c r="I185" s="45">
        <v>22.597300000000001</v>
      </c>
      <c r="J185" s="45">
        <v>0</v>
      </c>
      <c r="K185" s="45">
        <v>22.597300000000001</v>
      </c>
      <c r="L185" s="45">
        <v>0</v>
      </c>
      <c r="M185" s="45">
        <v>23.9682</v>
      </c>
      <c r="N185" s="45">
        <v>22.5748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17.14261172576316</v>
      </c>
    </row>
    <row r="186" spans="1:21">
      <c r="A186" s="8">
        <v>45870</v>
      </c>
      <c r="B186" s="45">
        <v>16.384499999999999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16.384507446752686</v>
      </c>
    </row>
    <row r="187" spans="1:21">
      <c r="A187" s="8">
        <v>45901</v>
      </c>
      <c r="B187" s="45">
        <v>15.5137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15.513689907830523</v>
      </c>
    </row>
    <row r="188" spans="1:21">
      <c r="A188" s="8">
        <v>45931</v>
      </c>
      <c r="B188" s="45">
        <v>16.643999999999998</v>
      </c>
      <c r="C188" s="45">
        <v>22.5397</v>
      </c>
      <c r="D188" s="45">
        <v>0</v>
      </c>
      <c r="E188" s="45">
        <v>22.5397</v>
      </c>
      <c r="F188" s="45">
        <v>0</v>
      </c>
      <c r="G188" s="45">
        <v>21.857500000000002</v>
      </c>
      <c r="H188" s="45">
        <v>22.6113</v>
      </c>
      <c r="I188" s="45">
        <v>22.5397</v>
      </c>
      <c r="J188" s="45">
        <v>0</v>
      </c>
      <c r="K188" s="45">
        <v>22.5397</v>
      </c>
      <c r="L188" s="45">
        <v>0</v>
      </c>
      <c r="M188" s="45">
        <v>21.857500000000002</v>
      </c>
      <c r="N188" s="45">
        <v>22.6113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16.608567265140334</v>
      </c>
    </row>
    <row r="189" spans="1:21">
      <c r="A189" s="8">
        <v>45962</v>
      </c>
      <c r="B189" s="45">
        <v>16.490500000000001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16.490533547032268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268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268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268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268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268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268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268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268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268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268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268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268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268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268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268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268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268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268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268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268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268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268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268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268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268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268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268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268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268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268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268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268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268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268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268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268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268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268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268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268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268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268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268</v>
      </c>
      <c r="S33" s="45" t="s">
        <v>268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268</v>
      </c>
      <c r="AK33" s="45" t="s">
        <v>268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268</v>
      </c>
      <c r="S34" s="45" t="s">
        <v>268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268</v>
      </c>
      <c r="AK34" s="45" t="s">
        <v>268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268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268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268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268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268</v>
      </c>
      <c r="S37" s="45" t="s">
        <v>268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268</v>
      </c>
      <c r="AK37" s="45" t="s">
        <v>268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268</v>
      </c>
      <c r="S38" s="45" t="s">
        <v>268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268</v>
      </c>
      <c r="AK38" s="45" t="s">
        <v>268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268</v>
      </c>
      <c r="S39" s="45" t="s">
        <v>268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268</v>
      </c>
      <c r="AK39" s="45" t="s">
        <v>268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268</v>
      </c>
      <c r="R40" s="45" t="s">
        <v>268</v>
      </c>
      <c r="S40" s="45" t="s">
        <v>268</v>
      </c>
      <c r="T40" s="45" t="s">
        <v>268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268</v>
      </c>
      <c r="AJ40" s="45" t="s">
        <v>268</v>
      </c>
      <c r="AK40" s="45" t="s">
        <v>268</v>
      </c>
      <c r="AL40" s="45" t="s">
        <v>268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268</v>
      </c>
      <c r="S41" s="45" t="s">
        <v>268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268</v>
      </c>
      <c r="T42" s="45" t="s">
        <v>268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268</v>
      </c>
      <c r="AL42" s="45" t="s">
        <v>268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268</v>
      </c>
      <c r="R43" s="45" t="s">
        <v>268</v>
      </c>
      <c r="S43" s="45" t="s">
        <v>268</v>
      </c>
      <c r="T43" s="45" t="s">
        <v>268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268</v>
      </c>
      <c r="AJ43" s="45" t="s">
        <v>268</v>
      </c>
      <c r="AK43" s="45" t="s">
        <v>268</v>
      </c>
      <c r="AL43" s="45" t="s">
        <v>268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268</v>
      </c>
      <c r="T46" s="45" t="s">
        <v>268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268</v>
      </c>
      <c r="AL46" s="45" t="s">
        <v>268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268</v>
      </c>
      <c r="R47" s="45" t="s">
        <v>268</v>
      </c>
      <c r="S47" s="45" t="s">
        <v>268</v>
      </c>
      <c r="T47" s="45" t="s">
        <v>268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268</v>
      </c>
      <c r="AJ47" s="45" t="s">
        <v>268</v>
      </c>
      <c r="AK47" s="45" t="s">
        <v>268</v>
      </c>
      <c r="AL47" s="45" t="s">
        <v>268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268</v>
      </c>
      <c r="Q48" s="45">
        <v>6.8579999999999997</v>
      </c>
      <c r="R48" s="45" t="s">
        <v>268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268</v>
      </c>
      <c r="AI48" s="45">
        <v>0</v>
      </c>
      <c r="AJ48" s="45" t="s">
        <v>268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268</v>
      </c>
      <c r="S49" s="45" t="s">
        <v>268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268</v>
      </c>
      <c r="AK49" s="45" t="s">
        <v>268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268</v>
      </c>
      <c r="R52" s="45" t="s">
        <v>268</v>
      </c>
      <c r="S52" s="45" t="s">
        <v>268</v>
      </c>
      <c r="T52" s="45" t="s">
        <v>268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268</v>
      </c>
      <c r="AJ52" s="45" t="s">
        <v>268</v>
      </c>
      <c r="AK52" s="45" t="s">
        <v>268</v>
      </c>
      <c r="AL52" s="45" t="s">
        <v>268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268</v>
      </c>
      <c r="S53" s="45" t="s">
        <v>268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268</v>
      </c>
      <c r="S54" s="45" t="s">
        <v>268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268</v>
      </c>
      <c r="R56" s="45" t="s">
        <v>268</v>
      </c>
      <c r="S56" s="45" t="s">
        <v>268</v>
      </c>
      <c r="T56" s="45" t="s">
        <v>268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268</v>
      </c>
      <c r="AJ56" s="45" t="s">
        <v>268</v>
      </c>
      <c r="AK56" s="45" t="s">
        <v>268</v>
      </c>
      <c r="AL56" s="45" t="s">
        <v>268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268</v>
      </c>
      <c r="S57" s="45" t="s">
        <v>268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268</v>
      </c>
      <c r="AK57" s="45" t="s">
        <v>268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268</v>
      </c>
      <c r="S58" s="45" t="s">
        <v>268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268</v>
      </c>
      <c r="AK58" s="45" t="s">
        <v>268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268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268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268</v>
      </c>
      <c r="S60" s="45" t="s">
        <v>268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268</v>
      </c>
      <c r="AK60" s="45" t="s">
        <v>268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268</v>
      </c>
      <c r="S61" s="45" t="s">
        <v>268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268</v>
      </c>
      <c r="AK61" s="45" t="s">
        <v>268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268</v>
      </c>
      <c r="S63" s="45" t="s">
        <v>268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268</v>
      </c>
      <c r="AK63" s="45" t="s">
        <v>268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268</v>
      </c>
      <c r="S64" s="45" t="s">
        <v>268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268</v>
      </c>
      <c r="AK64" s="45" t="s">
        <v>268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268</v>
      </c>
      <c r="R65" s="45" t="s">
        <v>268</v>
      </c>
      <c r="S65" s="45" t="s">
        <v>268</v>
      </c>
      <c r="T65" s="45" t="s">
        <v>268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268</v>
      </c>
      <c r="AJ65" s="45" t="s">
        <v>268</v>
      </c>
      <c r="AK65" s="45" t="s">
        <v>268</v>
      </c>
      <c r="AL65" s="45" t="s">
        <v>268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268</v>
      </c>
      <c r="R66" s="45" t="s">
        <v>268</v>
      </c>
      <c r="S66" s="45" t="s">
        <v>268</v>
      </c>
      <c r="T66" s="45" t="s">
        <v>268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268</v>
      </c>
      <c r="AJ66" s="45" t="s">
        <v>268</v>
      </c>
      <c r="AK66" s="45" t="s">
        <v>268</v>
      </c>
      <c r="AL66" s="45" t="s">
        <v>268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268</v>
      </c>
      <c r="AK70" s="45" t="s">
        <v>268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268</v>
      </c>
      <c r="S71" s="45">
        <v>24</v>
      </c>
      <c r="T71" s="45" t="s">
        <v>268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268</v>
      </c>
      <c r="AK71" s="45">
        <v>0</v>
      </c>
      <c r="AL71" s="45" t="s">
        <v>268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268</v>
      </c>
      <c r="S73" s="45" t="s">
        <v>268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268</v>
      </c>
      <c r="AK73" s="45" t="s">
        <v>268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268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268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268</v>
      </c>
      <c r="S76" s="45">
        <v>24</v>
      </c>
      <c r="T76" s="45" t="s">
        <v>268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268</v>
      </c>
      <c r="AK76" s="45">
        <v>0</v>
      </c>
      <c r="AL76" s="45" t="s">
        <v>268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268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268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268</v>
      </c>
      <c r="S95" s="45" t="s">
        <v>268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268</v>
      </c>
      <c r="AK95" s="45" t="s">
        <v>268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268</v>
      </c>
      <c r="S96" s="45" t="s">
        <v>268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268</v>
      </c>
      <c r="AK96" s="45" t="s">
        <v>268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268</v>
      </c>
      <c r="S98" s="45">
        <v>1.8956</v>
      </c>
      <c r="T98" s="45" t="s">
        <v>268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268</v>
      </c>
      <c r="AK98" s="45">
        <v>0</v>
      </c>
      <c r="AL98" s="45" t="s">
        <v>268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268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268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268</v>
      </c>
      <c r="T100" s="45" t="s">
        <v>268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268</v>
      </c>
      <c r="AL100" s="45" t="s">
        <v>268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268</v>
      </c>
      <c r="AK101" s="45" t="s">
        <v>268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268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268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268</v>
      </c>
      <c r="S103" s="45" t="s">
        <v>268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268</v>
      </c>
      <c r="AK103" s="45" t="s">
        <v>268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268</v>
      </c>
      <c r="S105" s="45" t="s">
        <v>268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268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268</v>
      </c>
      <c r="T107" s="45" t="s">
        <v>268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268</v>
      </c>
      <c r="AL107" s="45" t="s">
        <v>268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268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268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268</v>
      </c>
      <c r="T109" s="45" t="s">
        <v>268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268</v>
      </c>
      <c r="AL109" s="45" t="s">
        <v>268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268</v>
      </c>
      <c r="S110" s="45" t="s">
        <v>268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268</v>
      </c>
      <c r="AK110" s="45" t="s">
        <v>268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268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268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268</v>
      </c>
      <c r="S112" s="45" t="s">
        <v>268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268</v>
      </c>
      <c r="AK112" s="45" t="s">
        <v>268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268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268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268</v>
      </c>
      <c r="S119" s="45">
        <v>0</v>
      </c>
      <c r="T119" s="45" t="s">
        <v>268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268</v>
      </c>
      <c r="AK119" s="45">
        <v>0</v>
      </c>
      <c r="AL119" s="45" t="s">
        <v>268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268</v>
      </c>
      <c r="S121" s="45" t="s">
        <v>268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268</v>
      </c>
      <c r="AK121" s="45" t="s">
        <v>268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268</v>
      </c>
      <c r="T123" s="45" t="s">
        <v>268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268</v>
      </c>
      <c r="AL123" s="45" t="s">
        <v>268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268</v>
      </c>
      <c r="T127" s="45" t="s">
        <v>268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268</v>
      </c>
      <c r="AL127" s="45" t="s">
        <v>268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268</v>
      </c>
      <c r="S129" s="45" t="s">
        <v>268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268</v>
      </c>
      <c r="AK129" s="45" t="s">
        <v>268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268</v>
      </c>
      <c r="S132" s="45" t="s">
        <v>268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268</v>
      </c>
      <c r="AK132" s="45" t="s">
        <v>268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268</v>
      </c>
      <c r="S139" s="45" t="s">
        <v>268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268</v>
      </c>
      <c r="AK139" s="45" t="s">
        <v>268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268</v>
      </c>
      <c r="T141" s="45" t="s">
        <v>268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268</v>
      </c>
      <c r="AL141" s="45" t="s">
        <v>268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268</v>
      </c>
      <c r="S142" s="45">
        <v>0</v>
      </c>
      <c r="T142" s="45" t="s">
        <v>268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268</v>
      </c>
      <c r="AK142" s="45">
        <v>0</v>
      </c>
      <c r="AL142" s="45" t="s">
        <v>268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268</v>
      </c>
      <c r="S144" s="45" t="s">
        <v>268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268</v>
      </c>
      <c r="AK144" s="45" t="s">
        <v>268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268</v>
      </c>
      <c r="S147" s="45" t="s">
        <v>268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268</v>
      </c>
      <c r="AK147" s="45" t="s">
        <v>268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18.025099999999998</v>
      </c>
    </row>
    <row r="156" spans="1:39" hidden="1" outlineLevel="1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268</v>
      </c>
      <c r="S156" s="45" t="s">
        <v>268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268</v>
      </c>
      <c r="AK156" s="45" t="s">
        <v>268</v>
      </c>
      <c r="AL156" s="45">
        <v>0</v>
      </c>
      <c r="AM156" s="45">
        <v>20.121700000000001</v>
      </c>
    </row>
    <row r="157" spans="1:39" hidden="1" outlineLevel="1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21.6386</v>
      </c>
    </row>
    <row r="158" spans="1:39" hidden="1" outlineLevel="1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268</v>
      </c>
      <c r="S158" s="45">
        <v>0</v>
      </c>
      <c r="T158" s="45" t="s">
        <v>268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268</v>
      </c>
      <c r="AK158" s="45">
        <v>0</v>
      </c>
      <c r="AL158" s="45" t="s">
        <v>268</v>
      </c>
      <c r="AM158" s="45">
        <v>20.732199999999999</v>
      </c>
    </row>
    <row r="159" spans="1:39" hidden="1" outlineLevel="1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23.970400000000001</v>
      </c>
    </row>
    <row r="160" spans="1:39" hidden="1" outlineLevel="1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23.241900000000001</v>
      </c>
    </row>
    <row r="161" spans="1:39" hidden="1" outlineLevel="1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22.208300000000001</v>
      </c>
    </row>
    <row r="162" spans="1:39" hidden="1" outlineLevel="1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24.1889</v>
      </c>
    </row>
    <row r="163" spans="1:39" hidden="1" outlineLevel="1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23.863099999999999</v>
      </c>
    </row>
    <row r="164" spans="1:39" hidden="1" outlineLevel="1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268</v>
      </c>
      <c r="R164" s="45" t="s">
        <v>268</v>
      </c>
      <c r="S164" s="45" t="s">
        <v>268</v>
      </c>
      <c r="T164" s="45" t="s">
        <v>268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268</v>
      </c>
      <c r="AJ164" s="45" t="s">
        <v>268</v>
      </c>
      <c r="AK164" s="45" t="s">
        <v>268</v>
      </c>
      <c r="AL164" s="45" t="s">
        <v>268</v>
      </c>
      <c r="AM164" s="45">
        <v>22.7074</v>
      </c>
    </row>
    <row r="165" spans="1:39" hidden="1" outlineLevel="1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268</v>
      </c>
      <c r="R165" s="45" t="s">
        <v>268</v>
      </c>
      <c r="S165" s="45" t="s">
        <v>268</v>
      </c>
      <c r="T165" s="45" t="s">
        <v>268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268</v>
      </c>
      <c r="AJ165" s="45" t="s">
        <v>268</v>
      </c>
      <c r="AK165" s="45" t="s">
        <v>268</v>
      </c>
      <c r="AL165" s="45" t="s">
        <v>268</v>
      </c>
      <c r="AM165" s="45">
        <v>25.3567</v>
      </c>
    </row>
    <row r="166" spans="1:39" hidden="1" outlineLevel="1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268</v>
      </c>
      <c r="T166" s="45" t="s">
        <v>268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268</v>
      </c>
      <c r="AL166" s="45" t="s">
        <v>268</v>
      </c>
      <c r="AM166" s="45">
        <v>24.800899999999999</v>
      </c>
    </row>
    <row r="167" spans="1:39" hidden="1" outlineLevel="1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268</v>
      </c>
      <c r="S167" s="45">
        <v>0</v>
      </c>
      <c r="T167" s="45" t="s">
        <v>268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268</v>
      </c>
      <c r="AK167" s="45">
        <v>0</v>
      </c>
      <c r="AL167" s="45" t="s">
        <v>268</v>
      </c>
      <c r="AM167" s="45">
        <v>22.139199999999999</v>
      </c>
    </row>
    <row r="168" spans="1:39" hidden="1" outlineLevel="1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268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268</v>
      </c>
      <c r="AL168" s="45">
        <v>0</v>
      </c>
      <c r="AM168" s="45">
        <v>22.388500000000001</v>
      </c>
    </row>
    <row r="169" spans="1:39" hidden="1" outlineLevel="1">
      <c r="A169" s="8">
        <v>45352</v>
      </c>
      <c r="B169" s="45">
        <v>36.145499999999998</v>
      </c>
      <c r="C169" s="45">
        <v>38.443600000000004</v>
      </c>
      <c r="D169" s="45">
        <v>38.623100000000001</v>
      </c>
      <c r="E169" s="45">
        <v>38.433500000000002</v>
      </c>
      <c r="F169" s="45">
        <v>39.265300000000003</v>
      </c>
      <c r="G169" s="45">
        <v>27.8841</v>
      </c>
      <c r="H169" s="45">
        <v>37.069000000000003</v>
      </c>
      <c r="I169" s="45">
        <v>38.442300000000003</v>
      </c>
      <c r="J169" s="45">
        <v>38.597900000000003</v>
      </c>
      <c r="K169" s="45">
        <v>38.433500000000002</v>
      </c>
      <c r="L169" s="45">
        <v>39.265300000000003</v>
      </c>
      <c r="M169" s="45">
        <v>27.8841</v>
      </c>
      <c r="N169" s="45">
        <v>37.069000000000003</v>
      </c>
      <c r="O169" s="45">
        <v>49.759799999999998</v>
      </c>
      <c r="P169" s="45">
        <v>49.7592</v>
      </c>
      <c r="Q169" s="45">
        <v>52</v>
      </c>
      <c r="R169" s="45">
        <v>52</v>
      </c>
      <c r="S169" s="45">
        <v>0</v>
      </c>
      <c r="T169" s="45" t="s">
        <v>268</v>
      </c>
      <c r="U169" s="45">
        <v>7.2290999999999999</v>
      </c>
      <c r="V169" s="45">
        <v>0</v>
      </c>
      <c r="W169" s="45">
        <v>7.2290999999999999</v>
      </c>
      <c r="X169" s="45">
        <v>0</v>
      </c>
      <c r="Y169" s="45">
        <v>0</v>
      </c>
      <c r="Z169" s="45">
        <v>7.2290999999999999</v>
      </c>
      <c r="AA169" s="45">
        <v>7.2290999999999999</v>
      </c>
      <c r="AB169" s="45">
        <v>0</v>
      </c>
      <c r="AC169" s="45">
        <v>7.2290999999999999</v>
      </c>
      <c r="AD169" s="45">
        <v>0</v>
      </c>
      <c r="AE169" s="45">
        <v>0</v>
      </c>
      <c r="AF169" s="45">
        <v>7.2290999999999999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268</v>
      </c>
      <c r="AM169" s="45">
        <v>23.082000000000001</v>
      </c>
    </row>
    <row r="170" spans="1:39" hidden="1" outlineLevel="1">
      <c r="A170" s="8">
        <v>45383</v>
      </c>
      <c r="B170" s="45">
        <v>34.883600000000001</v>
      </c>
      <c r="C170" s="45">
        <v>38.788499999999999</v>
      </c>
      <c r="D170" s="45">
        <v>40.201000000000001</v>
      </c>
      <c r="E170" s="45">
        <v>38.706400000000002</v>
      </c>
      <c r="F170" s="45">
        <v>39.192799999999998</v>
      </c>
      <c r="G170" s="45">
        <v>29.6357</v>
      </c>
      <c r="H170" s="45">
        <v>43.039900000000003</v>
      </c>
      <c r="I170" s="45">
        <v>38.789400000000001</v>
      </c>
      <c r="J170" s="45">
        <v>40.220399999999998</v>
      </c>
      <c r="K170" s="45">
        <v>38.706400000000002</v>
      </c>
      <c r="L170" s="45">
        <v>39.192799999999998</v>
      </c>
      <c r="M170" s="45">
        <v>29.6357</v>
      </c>
      <c r="N170" s="45">
        <v>43.039900000000003</v>
      </c>
      <c r="O170" s="45">
        <v>26.468599999999999</v>
      </c>
      <c r="P170" s="45">
        <v>26.468599999999999</v>
      </c>
      <c r="Q170" s="45">
        <v>0</v>
      </c>
      <c r="R170" s="45" t="s">
        <v>268</v>
      </c>
      <c r="S170" s="45">
        <v>0</v>
      </c>
      <c r="T170" s="45" t="s">
        <v>268</v>
      </c>
      <c r="U170" s="45">
        <v>9.5497999999999994</v>
      </c>
      <c r="V170" s="45">
        <v>0</v>
      </c>
      <c r="W170" s="45">
        <v>9.5497999999999994</v>
      </c>
      <c r="X170" s="45">
        <v>0</v>
      </c>
      <c r="Y170" s="45">
        <v>24.047999999999998</v>
      </c>
      <c r="Z170" s="45">
        <v>7.9363000000000001</v>
      </c>
      <c r="AA170" s="45">
        <v>9.5497999999999994</v>
      </c>
      <c r="AB170" s="45">
        <v>0</v>
      </c>
      <c r="AC170" s="45">
        <v>9.5497999999999994</v>
      </c>
      <c r="AD170" s="45">
        <v>0</v>
      </c>
      <c r="AE170" s="45">
        <v>24.047999999999998</v>
      </c>
      <c r="AF170" s="45">
        <v>7.9363000000000001</v>
      </c>
      <c r="AG170" s="45">
        <v>0</v>
      </c>
      <c r="AH170" s="45">
        <v>0</v>
      </c>
      <c r="AI170" s="45">
        <v>0</v>
      </c>
      <c r="AJ170" s="45" t="s">
        <v>268</v>
      </c>
      <c r="AK170" s="45">
        <v>0</v>
      </c>
      <c r="AL170" s="45" t="s">
        <v>268</v>
      </c>
      <c r="AM170" s="45">
        <v>22.685400000000001</v>
      </c>
    </row>
    <row r="171" spans="1:39" hidden="1" outlineLevel="1">
      <c r="A171" s="8">
        <v>45413</v>
      </c>
      <c r="B171" s="45">
        <v>36.959099999999999</v>
      </c>
      <c r="C171" s="45">
        <v>38.954099999999997</v>
      </c>
      <c r="D171" s="45">
        <v>42.959699999999998</v>
      </c>
      <c r="E171" s="45">
        <v>38.737200000000001</v>
      </c>
      <c r="F171" s="45">
        <v>39.303699999999999</v>
      </c>
      <c r="G171" s="45">
        <v>30.631399999999999</v>
      </c>
      <c r="H171" s="45">
        <v>40.816899999999997</v>
      </c>
      <c r="I171" s="45">
        <v>38.954500000000003</v>
      </c>
      <c r="J171" s="45">
        <v>42.972200000000001</v>
      </c>
      <c r="K171" s="45">
        <v>38.737200000000001</v>
      </c>
      <c r="L171" s="45">
        <v>39.303699999999999</v>
      </c>
      <c r="M171" s="45">
        <v>30.631399999999999</v>
      </c>
      <c r="N171" s="45">
        <v>40.816899999999997</v>
      </c>
      <c r="O171" s="45">
        <v>34.456000000000003</v>
      </c>
      <c r="P171" s="45">
        <v>34.451300000000003</v>
      </c>
      <c r="Q171" s="45">
        <v>52</v>
      </c>
      <c r="R171" s="45">
        <v>52</v>
      </c>
      <c r="S171" s="45" t="s">
        <v>268</v>
      </c>
      <c r="T171" s="45" t="s">
        <v>268</v>
      </c>
      <c r="U171" s="45">
        <v>7.4405999999999999</v>
      </c>
      <c r="V171" s="45">
        <v>0</v>
      </c>
      <c r="W171" s="45">
        <v>7.4405999999999999</v>
      </c>
      <c r="X171" s="45">
        <v>0</v>
      </c>
      <c r="Y171" s="45">
        <v>0</v>
      </c>
      <c r="Z171" s="45">
        <v>7.4405999999999999</v>
      </c>
      <c r="AA171" s="45">
        <v>7.4405999999999999</v>
      </c>
      <c r="AB171" s="45">
        <v>0</v>
      </c>
      <c r="AC171" s="45">
        <v>7.4405999999999999</v>
      </c>
      <c r="AD171" s="45">
        <v>0</v>
      </c>
      <c r="AE171" s="45">
        <v>0</v>
      </c>
      <c r="AF171" s="45">
        <v>7.4405999999999999</v>
      </c>
      <c r="AG171" s="45">
        <v>0</v>
      </c>
      <c r="AH171" s="45">
        <v>0</v>
      </c>
      <c r="AI171" s="45">
        <v>0</v>
      </c>
      <c r="AJ171" s="45">
        <v>0</v>
      </c>
      <c r="AK171" s="45" t="s">
        <v>268</v>
      </c>
      <c r="AL171" s="45" t="s">
        <v>268</v>
      </c>
      <c r="AM171" s="45">
        <v>20.956399999999999</v>
      </c>
    </row>
    <row r="172" spans="1:39" hidden="1" outlineLevel="1">
      <c r="A172" s="8">
        <v>45444</v>
      </c>
      <c r="B172" s="45">
        <v>36.4495</v>
      </c>
      <c r="C172" s="45">
        <v>38.504100000000001</v>
      </c>
      <c r="D172" s="45">
        <v>42.013100000000001</v>
      </c>
      <c r="E172" s="45">
        <v>38.323</v>
      </c>
      <c r="F172" s="45">
        <v>38.829799999999999</v>
      </c>
      <c r="G172" s="45">
        <v>30.919699999999999</v>
      </c>
      <c r="H172" s="45">
        <v>38.856499999999997</v>
      </c>
      <c r="I172" s="45">
        <v>38.506500000000003</v>
      </c>
      <c r="J172" s="45">
        <v>42.070399999999999</v>
      </c>
      <c r="K172" s="45">
        <v>38.323</v>
      </c>
      <c r="L172" s="45">
        <v>38.829799999999999</v>
      </c>
      <c r="M172" s="45">
        <v>30.919699999999999</v>
      </c>
      <c r="N172" s="45">
        <v>38.856499999999997</v>
      </c>
      <c r="O172" s="45">
        <v>12.958500000000001</v>
      </c>
      <c r="P172" s="45">
        <v>12.9495</v>
      </c>
      <c r="Q172" s="45">
        <v>52</v>
      </c>
      <c r="R172" s="45">
        <v>52</v>
      </c>
      <c r="S172" s="45" t="s">
        <v>268</v>
      </c>
      <c r="T172" s="45" t="s">
        <v>268</v>
      </c>
      <c r="U172" s="45">
        <v>7.7271999999999998</v>
      </c>
      <c r="V172" s="45">
        <v>0</v>
      </c>
      <c r="W172" s="45">
        <v>7.7271999999999998</v>
      </c>
      <c r="X172" s="45">
        <v>0</v>
      </c>
      <c r="Y172" s="45">
        <v>0</v>
      </c>
      <c r="Z172" s="45">
        <v>7.7271999999999998</v>
      </c>
      <c r="AA172" s="45">
        <v>7.7271999999999998</v>
      </c>
      <c r="AB172" s="45">
        <v>0</v>
      </c>
      <c r="AC172" s="45">
        <v>7.7271999999999998</v>
      </c>
      <c r="AD172" s="45">
        <v>0</v>
      </c>
      <c r="AE172" s="45">
        <v>0</v>
      </c>
      <c r="AF172" s="45">
        <v>7.7271999999999998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268</v>
      </c>
      <c r="AL172" s="45" t="s">
        <v>268</v>
      </c>
      <c r="AM172" s="45">
        <v>22.74</v>
      </c>
    </row>
    <row r="173" spans="1:39" hidden="1" outlineLevel="1">
      <c r="A173" s="8">
        <v>45474</v>
      </c>
      <c r="B173" s="45">
        <v>35.0871</v>
      </c>
      <c r="C173" s="45">
        <v>38.447200000000002</v>
      </c>
      <c r="D173" s="45">
        <v>43.461799999999997</v>
      </c>
      <c r="E173" s="45">
        <v>38.186700000000002</v>
      </c>
      <c r="F173" s="45">
        <v>38.709400000000002</v>
      </c>
      <c r="G173" s="45">
        <v>33.959800000000001</v>
      </c>
      <c r="H173" s="45">
        <v>32.7273</v>
      </c>
      <c r="I173" s="45">
        <v>38.446899999999999</v>
      </c>
      <c r="J173" s="45">
        <v>43.477800000000002</v>
      </c>
      <c r="K173" s="45">
        <v>38.186700000000002</v>
      </c>
      <c r="L173" s="45">
        <v>38.709400000000002</v>
      </c>
      <c r="M173" s="45">
        <v>33.959800000000001</v>
      </c>
      <c r="N173" s="45">
        <v>32.7273</v>
      </c>
      <c r="O173" s="45">
        <v>39.838000000000001</v>
      </c>
      <c r="P173" s="45">
        <v>39.838000000000001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10.301600000000001</v>
      </c>
      <c r="V173" s="45">
        <v>0</v>
      </c>
      <c r="W173" s="45">
        <v>10.301600000000001</v>
      </c>
      <c r="X173" s="45">
        <v>0</v>
      </c>
      <c r="Y173" s="45">
        <v>23.433900000000001</v>
      </c>
      <c r="Z173" s="45">
        <v>8.3957999999999995</v>
      </c>
      <c r="AA173" s="45">
        <v>10.301600000000001</v>
      </c>
      <c r="AB173" s="45">
        <v>0</v>
      </c>
      <c r="AC173" s="45">
        <v>10.301600000000001</v>
      </c>
      <c r="AD173" s="45">
        <v>0</v>
      </c>
      <c r="AE173" s="45">
        <v>23.433900000000001</v>
      </c>
      <c r="AF173" s="45">
        <v>8.3957999999999995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22.4346</v>
      </c>
    </row>
    <row r="174" spans="1:39" hidden="1" outlineLevel="1">
      <c r="A174" s="8">
        <v>45505</v>
      </c>
      <c r="B174" s="45">
        <v>36.539000000000001</v>
      </c>
      <c r="C174" s="45">
        <v>38.161200000000001</v>
      </c>
      <c r="D174" s="45">
        <v>42.976300000000002</v>
      </c>
      <c r="E174" s="45">
        <v>37.922499999999999</v>
      </c>
      <c r="F174" s="45">
        <v>38.611800000000002</v>
      </c>
      <c r="G174" s="45">
        <v>28.8766</v>
      </c>
      <c r="H174" s="45">
        <v>37.067799999999998</v>
      </c>
      <c r="I174" s="45">
        <v>38.160800000000002</v>
      </c>
      <c r="J174" s="45">
        <v>42.984200000000001</v>
      </c>
      <c r="K174" s="45">
        <v>37.922499999999999</v>
      </c>
      <c r="L174" s="45">
        <v>38.611800000000002</v>
      </c>
      <c r="M174" s="45">
        <v>28.8766</v>
      </c>
      <c r="N174" s="45">
        <v>37.067799999999998</v>
      </c>
      <c r="O174" s="45">
        <v>40.725000000000001</v>
      </c>
      <c r="P174" s="45">
        <v>40.725000000000001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7.7080000000000002</v>
      </c>
      <c r="V174" s="45">
        <v>0</v>
      </c>
      <c r="W174" s="45">
        <v>7.7080000000000002</v>
      </c>
      <c r="X174" s="45">
        <v>0</v>
      </c>
      <c r="Y174" s="45">
        <v>0</v>
      </c>
      <c r="Z174" s="45">
        <v>7.7080000000000002</v>
      </c>
      <c r="AA174" s="45">
        <v>7.7080000000000002</v>
      </c>
      <c r="AB174" s="45">
        <v>0</v>
      </c>
      <c r="AC174" s="45">
        <v>7.7080000000000002</v>
      </c>
      <c r="AD174" s="45">
        <v>0</v>
      </c>
      <c r="AE174" s="45">
        <v>0</v>
      </c>
      <c r="AF174" s="45">
        <v>7.7080000000000002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24.157299999999999</v>
      </c>
    </row>
    <row r="175" spans="1:39" hidden="1" outlineLevel="1">
      <c r="A175" s="8">
        <v>45536</v>
      </c>
      <c r="B175" s="45">
        <v>36.674799999999998</v>
      </c>
      <c r="C175" s="45">
        <v>38.163499999999999</v>
      </c>
      <c r="D175" s="45">
        <v>42.697400000000002</v>
      </c>
      <c r="E175" s="45">
        <v>37.934199999999997</v>
      </c>
      <c r="F175" s="45">
        <v>38.293399999999998</v>
      </c>
      <c r="G175" s="45">
        <v>32.446100000000001</v>
      </c>
      <c r="H175" s="45">
        <v>38.922800000000002</v>
      </c>
      <c r="I175" s="45">
        <v>38.162700000000001</v>
      </c>
      <c r="J175" s="45">
        <v>42.6967</v>
      </c>
      <c r="K175" s="45">
        <v>37.934199999999997</v>
      </c>
      <c r="L175" s="45">
        <v>38.293399999999998</v>
      </c>
      <c r="M175" s="45">
        <v>32.446100000000001</v>
      </c>
      <c r="N175" s="45">
        <v>38.922800000000002</v>
      </c>
      <c r="O175" s="45">
        <v>42.879100000000001</v>
      </c>
      <c r="P175" s="45">
        <v>42.879100000000001</v>
      </c>
      <c r="Q175" s="45">
        <v>0</v>
      </c>
      <c r="R175" s="45" t="s">
        <v>268</v>
      </c>
      <c r="S175" s="45">
        <v>0</v>
      </c>
      <c r="T175" s="45" t="s">
        <v>268</v>
      </c>
      <c r="U175" s="45">
        <v>7.6379000000000001</v>
      </c>
      <c r="V175" s="45">
        <v>0</v>
      </c>
      <c r="W175" s="45">
        <v>7.6379000000000001</v>
      </c>
      <c r="X175" s="45">
        <v>0</v>
      </c>
      <c r="Y175" s="45">
        <v>0</v>
      </c>
      <c r="Z175" s="45">
        <v>7.6379000000000001</v>
      </c>
      <c r="AA175" s="45">
        <v>7.6379000000000001</v>
      </c>
      <c r="AB175" s="45">
        <v>0</v>
      </c>
      <c r="AC175" s="45">
        <v>7.6379000000000001</v>
      </c>
      <c r="AD175" s="45">
        <v>0</v>
      </c>
      <c r="AE175" s="45">
        <v>0</v>
      </c>
      <c r="AF175" s="45">
        <v>7.6379000000000001</v>
      </c>
      <c r="AG175" s="45">
        <v>0</v>
      </c>
      <c r="AH175" s="45">
        <v>0</v>
      </c>
      <c r="AI175" s="45">
        <v>0</v>
      </c>
      <c r="AJ175" s="45" t="s">
        <v>268</v>
      </c>
      <c r="AK175" s="45">
        <v>0</v>
      </c>
      <c r="AL175" s="45" t="s">
        <v>268</v>
      </c>
      <c r="AM175" s="45">
        <v>22.9346</v>
      </c>
    </row>
    <row r="176" spans="1:39" hidden="1" outlineLevel="1">
      <c r="A176" s="8">
        <v>45566</v>
      </c>
      <c r="B176" s="45">
        <v>36.131300000000003</v>
      </c>
      <c r="C176" s="45">
        <v>38.261000000000003</v>
      </c>
      <c r="D176" s="45">
        <v>42.014499999999998</v>
      </c>
      <c r="E176" s="45">
        <v>38.1601</v>
      </c>
      <c r="F176" s="45">
        <v>38.337699999999998</v>
      </c>
      <c r="G176" s="45">
        <v>33.488500000000002</v>
      </c>
      <c r="H176" s="45">
        <v>36.513500000000001</v>
      </c>
      <c r="I176" s="45">
        <v>38.262599999999999</v>
      </c>
      <c r="J176" s="45">
        <v>42.090400000000002</v>
      </c>
      <c r="K176" s="45">
        <v>38.1601</v>
      </c>
      <c r="L176" s="45">
        <v>38.337699999999998</v>
      </c>
      <c r="M176" s="45">
        <v>33.488500000000002</v>
      </c>
      <c r="N176" s="45">
        <v>36.513500000000001</v>
      </c>
      <c r="O176" s="45">
        <v>22.485199999999999</v>
      </c>
      <c r="P176" s="45">
        <v>22.485199999999999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10.527699999999999</v>
      </c>
      <c r="V176" s="45">
        <v>0</v>
      </c>
      <c r="W176" s="45">
        <v>10.527699999999999</v>
      </c>
      <c r="X176" s="45">
        <v>0</v>
      </c>
      <c r="Y176" s="45">
        <v>23.063099999999999</v>
      </c>
      <c r="Z176" s="45">
        <v>8.6640999999999995</v>
      </c>
      <c r="AA176" s="45">
        <v>10.527699999999999</v>
      </c>
      <c r="AB176" s="45">
        <v>0</v>
      </c>
      <c r="AC176" s="45">
        <v>10.527699999999999</v>
      </c>
      <c r="AD176" s="45">
        <v>0</v>
      </c>
      <c r="AE176" s="45">
        <v>23.063099999999999</v>
      </c>
      <c r="AF176" s="45">
        <v>8.6640999999999995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22.162199999999999</v>
      </c>
    </row>
    <row r="177" spans="1:39">
      <c r="A177" s="8">
        <v>45597</v>
      </c>
      <c r="B177" s="45">
        <v>36.4559</v>
      </c>
      <c r="C177" s="45">
        <v>37.515799999999999</v>
      </c>
      <c r="D177" s="45">
        <v>41.610700000000001</v>
      </c>
      <c r="E177" s="45">
        <v>37.411499999999997</v>
      </c>
      <c r="F177" s="45">
        <v>37.898400000000002</v>
      </c>
      <c r="G177" s="45">
        <v>26.565899999999999</v>
      </c>
      <c r="H177" s="45">
        <v>36.503300000000003</v>
      </c>
      <c r="I177" s="45">
        <v>37.515999999999998</v>
      </c>
      <c r="J177" s="45">
        <v>41.624899999999997</v>
      </c>
      <c r="K177" s="45">
        <v>37.411499999999997</v>
      </c>
      <c r="L177" s="45">
        <v>37.898400000000002</v>
      </c>
      <c r="M177" s="45">
        <v>26.565899999999999</v>
      </c>
      <c r="N177" s="45">
        <v>36.503300000000003</v>
      </c>
      <c r="O177" s="45">
        <v>32.437100000000001</v>
      </c>
      <c r="P177" s="45">
        <v>32.437100000000001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8.0882000000000005</v>
      </c>
      <c r="V177" s="45">
        <v>0</v>
      </c>
      <c r="W177" s="45">
        <v>8.0882000000000005</v>
      </c>
      <c r="X177" s="45">
        <v>0</v>
      </c>
      <c r="Y177" s="45">
        <v>0</v>
      </c>
      <c r="Z177" s="45">
        <v>8.0882000000000005</v>
      </c>
      <c r="AA177" s="45">
        <v>8.0882000000000005</v>
      </c>
      <c r="AB177" s="45">
        <v>0</v>
      </c>
      <c r="AC177" s="45">
        <v>8.0882000000000005</v>
      </c>
      <c r="AD177" s="45">
        <v>0</v>
      </c>
      <c r="AE177" s="45">
        <v>0</v>
      </c>
      <c r="AF177" s="45">
        <v>8.0882000000000005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22.5928</v>
      </c>
    </row>
    <row r="178" spans="1:39">
      <c r="A178" s="8">
        <v>45627</v>
      </c>
      <c r="B178" s="45">
        <v>37.011800000000001</v>
      </c>
      <c r="C178" s="45">
        <v>37.944800000000001</v>
      </c>
      <c r="D178" s="45">
        <v>41.68</v>
      </c>
      <c r="E178" s="45">
        <v>37.840899999999998</v>
      </c>
      <c r="F178" s="45">
        <v>38.166499999999999</v>
      </c>
      <c r="G178" s="45">
        <v>28.771000000000001</v>
      </c>
      <c r="H178" s="45">
        <v>39.450600000000001</v>
      </c>
      <c r="I178" s="45">
        <v>37.945099999999996</v>
      </c>
      <c r="J178" s="45">
        <v>41.703699999999998</v>
      </c>
      <c r="K178" s="45">
        <v>37.840899999999998</v>
      </c>
      <c r="L178" s="45">
        <v>38.166499999999999</v>
      </c>
      <c r="M178" s="45">
        <v>28.771000000000001</v>
      </c>
      <c r="N178" s="45">
        <v>39.450600000000001</v>
      </c>
      <c r="O178" s="45">
        <v>35.048000000000002</v>
      </c>
      <c r="P178" s="45">
        <v>35.048000000000002</v>
      </c>
      <c r="Q178" s="45" t="s">
        <v>268</v>
      </c>
      <c r="R178" s="45" t="s">
        <v>268</v>
      </c>
      <c r="S178" s="45" t="s">
        <v>268</v>
      </c>
      <c r="T178" s="45" t="s">
        <v>268</v>
      </c>
      <c r="U178" s="45">
        <v>9.0337999999999994</v>
      </c>
      <c r="V178" s="45">
        <v>0</v>
      </c>
      <c r="W178" s="45">
        <v>9.0337999999999994</v>
      </c>
      <c r="X178" s="45">
        <v>0</v>
      </c>
      <c r="Y178" s="45">
        <v>0</v>
      </c>
      <c r="Z178" s="45">
        <v>9.0337999999999994</v>
      </c>
      <c r="AA178" s="45">
        <v>9.0337999999999994</v>
      </c>
      <c r="AB178" s="45">
        <v>0</v>
      </c>
      <c r="AC178" s="45">
        <v>9.0337999999999994</v>
      </c>
      <c r="AD178" s="45">
        <v>0</v>
      </c>
      <c r="AE178" s="45">
        <v>0</v>
      </c>
      <c r="AF178" s="45">
        <v>9.0337999999999994</v>
      </c>
      <c r="AG178" s="45">
        <v>0</v>
      </c>
      <c r="AH178" s="45">
        <v>0</v>
      </c>
      <c r="AI178" s="45" t="s">
        <v>268</v>
      </c>
      <c r="AJ178" s="45" t="s">
        <v>268</v>
      </c>
      <c r="AK178" s="45" t="s">
        <v>268</v>
      </c>
      <c r="AL178" s="45" t="s">
        <v>268</v>
      </c>
      <c r="AM178" s="45">
        <v>22.6995</v>
      </c>
    </row>
    <row r="179" spans="1:39">
      <c r="A179" s="8">
        <v>45658</v>
      </c>
      <c r="B179" s="45">
        <v>35.665399999999998</v>
      </c>
      <c r="C179" s="45">
        <v>38.232799999999997</v>
      </c>
      <c r="D179" s="45">
        <v>41.405999999999999</v>
      </c>
      <c r="E179" s="45">
        <v>38.145400000000002</v>
      </c>
      <c r="F179" s="45">
        <v>38.441299999999998</v>
      </c>
      <c r="G179" s="45">
        <v>31.576000000000001</v>
      </c>
      <c r="H179" s="45">
        <v>35.4084</v>
      </c>
      <c r="I179" s="45">
        <v>38.232599999999998</v>
      </c>
      <c r="J179" s="45">
        <v>41.401400000000002</v>
      </c>
      <c r="K179" s="45">
        <v>38.145400000000002</v>
      </c>
      <c r="L179" s="45">
        <v>38.441299999999998</v>
      </c>
      <c r="M179" s="45">
        <v>31.576000000000001</v>
      </c>
      <c r="N179" s="45">
        <v>35.4084</v>
      </c>
      <c r="O179" s="45">
        <v>44.260899999999999</v>
      </c>
      <c r="P179" s="45">
        <v>44.260899999999999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12.8622</v>
      </c>
      <c r="V179" s="45">
        <v>0</v>
      </c>
      <c r="W179" s="45">
        <v>12.8622</v>
      </c>
      <c r="X179" s="45">
        <v>0</v>
      </c>
      <c r="Y179" s="45">
        <v>23.1829</v>
      </c>
      <c r="Z179" s="45">
        <v>11.385899999999999</v>
      </c>
      <c r="AA179" s="45">
        <v>12.8622</v>
      </c>
      <c r="AB179" s="45">
        <v>0</v>
      </c>
      <c r="AC179" s="45">
        <v>12.8622</v>
      </c>
      <c r="AD179" s="45">
        <v>0</v>
      </c>
      <c r="AE179" s="45">
        <v>23.1829</v>
      </c>
      <c r="AF179" s="45">
        <v>11.385899999999999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21.528700000000001</v>
      </c>
    </row>
    <row r="180" spans="1:39">
      <c r="A180" s="8">
        <v>45689</v>
      </c>
      <c r="B180" s="45">
        <v>37.283900000000003</v>
      </c>
      <c r="C180" s="45">
        <v>38.378999999999998</v>
      </c>
      <c r="D180" s="45">
        <v>41.782800000000002</v>
      </c>
      <c r="E180" s="45">
        <v>38.287199999999999</v>
      </c>
      <c r="F180" s="45">
        <v>38.463999999999999</v>
      </c>
      <c r="G180" s="45">
        <v>33.916400000000003</v>
      </c>
      <c r="H180" s="45">
        <v>36.474800000000002</v>
      </c>
      <c r="I180" s="45">
        <v>38.378999999999998</v>
      </c>
      <c r="J180" s="45">
        <v>41.7883</v>
      </c>
      <c r="K180" s="45">
        <v>38.287199999999999</v>
      </c>
      <c r="L180" s="45">
        <v>38.463999999999999</v>
      </c>
      <c r="M180" s="45">
        <v>33.916400000000003</v>
      </c>
      <c r="N180" s="45">
        <v>36.474800000000002</v>
      </c>
      <c r="O180" s="45">
        <v>38.9054</v>
      </c>
      <c r="P180" s="45">
        <v>38.896000000000001</v>
      </c>
      <c r="Q180" s="45">
        <v>52</v>
      </c>
      <c r="R180" s="45">
        <v>52</v>
      </c>
      <c r="S180" s="45" t="s">
        <v>268</v>
      </c>
      <c r="T180" s="45" t="s">
        <v>268</v>
      </c>
      <c r="U180" s="45">
        <v>7.7165999999999997</v>
      </c>
      <c r="V180" s="45">
        <v>0</v>
      </c>
      <c r="W180" s="45">
        <v>7.7165999999999997</v>
      </c>
      <c r="X180" s="45">
        <v>0</v>
      </c>
      <c r="Y180" s="45">
        <v>0</v>
      </c>
      <c r="Z180" s="45">
        <v>7.7165999999999997</v>
      </c>
      <c r="AA180" s="45">
        <v>7.7165999999999997</v>
      </c>
      <c r="AB180" s="45">
        <v>0</v>
      </c>
      <c r="AC180" s="45">
        <v>7.7165999999999997</v>
      </c>
      <c r="AD180" s="45">
        <v>0</v>
      </c>
      <c r="AE180" s="45">
        <v>0</v>
      </c>
      <c r="AF180" s="45">
        <v>7.7165999999999997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268</v>
      </c>
      <c r="AL180" s="45" t="s">
        <v>268</v>
      </c>
      <c r="AM180" s="45">
        <v>21.505299999999998</v>
      </c>
    </row>
    <row r="181" spans="1:39">
      <c r="A181" s="8">
        <v>45717</v>
      </c>
      <c r="B181" s="45">
        <v>37.356299999999997</v>
      </c>
      <c r="C181" s="45">
        <v>38.28</v>
      </c>
      <c r="D181" s="45">
        <v>41.845999999999997</v>
      </c>
      <c r="E181" s="45">
        <v>38.183300000000003</v>
      </c>
      <c r="F181" s="45">
        <v>38.657499999999999</v>
      </c>
      <c r="G181" s="45">
        <v>28.110800000000001</v>
      </c>
      <c r="H181" s="45">
        <v>36.702100000000002</v>
      </c>
      <c r="I181" s="45">
        <v>38.279000000000003</v>
      </c>
      <c r="J181" s="45">
        <v>41.821199999999997</v>
      </c>
      <c r="K181" s="45">
        <v>38.183300000000003</v>
      </c>
      <c r="L181" s="45">
        <v>38.657499999999999</v>
      </c>
      <c r="M181" s="45">
        <v>28.110800000000001</v>
      </c>
      <c r="N181" s="45">
        <v>36.702100000000002</v>
      </c>
      <c r="O181" s="45">
        <v>47.938099999999999</v>
      </c>
      <c r="P181" s="45">
        <v>47.938099999999999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8.0746000000000002</v>
      </c>
      <c r="V181" s="45">
        <v>0</v>
      </c>
      <c r="W181" s="45">
        <v>8.0746000000000002</v>
      </c>
      <c r="X181" s="45">
        <v>0</v>
      </c>
      <c r="Y181" s="45">
        <v>17.899999999999999</v>
      </c>
      <c r="Z181" s="45">
        <v>8.0664999999999996</v>
      </c>
      <c r="AA181" s="45">
        <v>8.0746000000000002</v>
      </c>
      <c r="AB181" s="45">
        <v>0</v>
      </c>
      <c r="AC181" s="45">
        <v>8.0746000000000002</v>
      </c>
      <c r="AD181" s="45">
        <v>0</v>
      </c>
      <c r="AE181" s="45">
        <v>17.899999999999999</v>
      </c>
      <c r="AF181" s="45">
        <v>8.0664999999999996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21.680900000000001</v>
      </c>
    </row>
    <row r="182" spans="1:39">
      <c r="A182" s="8">
        <v>45748</v>
      </c>
      <c r="B182" s="45">
        <v>35.712699999999998</v>
      </c>
      <c r="C182" s="45">
        <v>38.3307</v>
      </c>
      <c r="D182" s="45">
        <v>41.241599999999998</v>
      </c>
      <c r="E182" s="45">
        <v>38.247799999999998</v>
      </c>
      <c r="F182" s="45">
        <v>38.444600000000001</v>
      </c>
      <c r="G182" s="45">
        <v>33.9878</v>
      </c>
      <c r="H182" s="45">
        <v>36.209699999999998</v>
      </c>
      <c r="I182" s="45">
        <v>38.336399999999998</v>
      </c>
      <c r="J182" s="45">
        <v>41.467700000000001</v>
      </c>
      <c r="K182" s="45">
        <v>38.247799999999998</v>
      </c>
      <c r="L182" s="45">
        <v>38.444600000000001</v>
      </c>
      <c r="M182" s="45">
        <v>33.9878</v>
      </c>
      <c r="N182" s="45">
        <v>36.209699999999998</v>
      </c>
      <c r="O182" s="45">
        <v>7.4097</v>
      </c>
      <c r="P182" s="45">
        <v>7.4097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11.677899999999999</v>
      </c>
      <c r="V182" s="45">
        <v>0</v>
      </c>
      <c r="W182" s="45">
        <v>11.677899999999999</v>
      </c>
      <c r="X182" s="45">
        <v>0</v>
      </c>
      <c r="Y182" s="45">
        <v>23.4421</v>
      </c>
      <c r="Z182" s="45">
        <v>9.1052999999999997</v>
      </c>
      <c r="AA182" s="45">
        <v>11.677899999999999</v>
      </c>
      <c r="AB182" s="45">
        <v>0</v>
      </c>
      <c r="AC182" s="45">
        <v>11.677899999999999</v>
      </c>
      <c r="AD182" s="45">
        <v>0</v>
      </c>
      <c r="AE182" s="45">
        <v>23.4421</v>
      </c>
      <c r="AF182" s="45">
        <v>9.1052999999999997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21.406099999999999</v>
      </c>
    </row>
    <row r="183" spans="1:39">
      <c r="A183" s="8">
        <v>45778</v>
      </c>
      <c r="B183" s="45">
        <v>37.329000000000001</v>
      </c>
      <c r="C183" s="45">
        <v>38.313099999999999</v>
      </c>
      <c r="D183" s="45">
        <v>40.863999999999997</v>
      </c>
      <c r="E183" s="45">
        <v>38.241100000000003</v>
      </c>
      <c r="F183" s="45">
        <v>38.479999999999997</v>
      </c>
      <c r="G183" s="45">
        <v>31.338699999999999</v>
      </c>
      <c r="H183" s="45">
        <v>41.886600000000001</v>
      </c>
      <c r="I183" s="45">
        <v>38.311900000000001</v>
      </c>
      <c r="J183" s="45">
        <v>40.829900000000002</v>
      </c>
      <c r="K183" s="45">
        <v>38.241100000000003</v>
      </c>
      <c r="L183" s="45">
        <v>38.479999999999997</v>
      </c>
      <c r="M183" s="45">
        <v>31.338699999999999</v>
      </c>
      <c r="N183" s="45">
        <v>41.886600000000001</v>
      </c>
      <c r="O183" s="45">
        <v>49.739800000000002</v>
      </c>
      <c r="P183" s="45">
        <v>49.739800000000002</v>
      </c>
      <c r="Q183" s="45" t="s">
        <v>268</v>
      </c>
      <c r="R183" s="45" t="s">
        <v>268</v>
      </c>
      <c r="S183" s="45" t="s">
        <v>268</v>
      </c>
      <c r="T183" s="45" t="s">
        <v>268</v>
      </c>
      <c r="U183" s="45">
        <v>10.1745</v>
      </c>
      <c r="V183" s="45">
        <v>0</v>
      </c>
      <c r="W183" s="45">
        <v>10.1745</v>
      </c>
      <c r="X183" s="45">
        <v>0</v>
      </c>
      <c r="Y183" s="45">
        <v>0</v>
      </c>
      <c r="Z183" s="45">
        <v>10.1745</v>
      </c>
      <c r="AA183" s="45">
        <v>10.1745</v>
      </c>
      <c r="AB183" s="45">
        <v>0</v>
      </c>
      <c r="AC183" s="45">
        <v>10.1745</v>
      </c>
      <c r="AD183" s="45">
        <v>0</v>
      </c>
      <c r="AE183" s="45">
        <v>0</v>
      </c>
      <c r="AF183" s="45">
        <v>10.1745</v>
      </c>
      <c r="AG183" s="45">
        <v>0</v>
      </c>
      <c r="AH183" s="45">
        <v>0</v>
      </c>
      <c r="AI183" s="45" t="s">
        <v>268</v>
      </c>
      <c r="AJ183" s="45" t="s">
        <v>268</v>
      </c>
      <c r="AK183" s="45" t="s">
        <v>268</v>
      </c>
      <c r="AL183" s="45" t="s">
        <v>268</v>
      </c>
      <c r="AM183" s="45">
        <v>23.2713</v>
      </c>
    </row>
    <row r="184" spans="1:39">
      <c r="A184" s="8">
        <v>45809</v>
      </c>
      <c r="B184" s="45">
        <v>37.073700000000002</v>
      </c>
      <c r="C184" s="45">
        <v>38.312899999999999</v>
      </c>
      <c r="D184" s="45">
        <v>41.279299999999999</v>
      </c>
      <c r="E184" s="45">
        <v>38.229500000000002</v>
      </c>
      <c r="F184" s="45">
        <v>38.417200000000001</v>
      </c>
      <c r="G184" s="45">
        <v>33.416499999999999</v>
      </c>
      <c r="H184" s="45">
        <v>39.051000000000002</v>
      </c>
      <c r="I184" s="45">
        <v>38.314100000000003</v>
      </c>
      <c r="J184" s="45">
        <v>41.334200000000003</v>
      </c>
      <c r="K184" s="45">
        <v>38.229500000000002</v>
      </c>
      <c r="L184" s="45">
        <v>38.417200000000001</v>
      </c>
      <c r="M184" s="45">
        <v>33.416499999999999</v>
      </c>
      <c r="N184" s="45">
        <v>39.051000000000002</v>
      </c>
      <c r="O184" s="45">
        <v>22.620200000000001</v>
      </c>
      <c r="P184" s="45">
        <v>22.620200000000001</v>
      </c>
      <c r="Q184" s="45" t="s">
        <v>268</v>
      </c>
      <c r="R184" s="45" t="s">
        <v>268</v>
      </c>
      <c r="S184" s="45" t="s">
        <v>268</v>
      </c>
      <c r="T184" s="45" t="s">
        <v>268</v>
      </c>
      <c r="U184" s="45">
        <v>7.9096000000000002</v>
      </c>
      <c r="V184" s="45">
        <v>0</v>
      </c>
      <c r="W184" s="45">
        <v>7.9096000000000002</v>
      </c>
      <c r="X184" s="45">
        <v>0</v>
      </c>
      <c r="Y184" s="45">
        <v>0</v>
      </c>
      <c r="Z184" s="45">
        <v>7.9096000000000002</v>
      </c>
      <c r="AA184" s="45">
        <v>7.9096000000000002</v>
      </c>
      <c r="AB184" s="45">
        <v>0</v>
      </c>
      <c r="AC184" s="45">
        <v>7.9096000000000002</v>
      </c>
      <c r="AD184" s="45">
        <v>0</v>
      </c>
      <c r="AE184" s="45">
        <v>0</v>
      </c>
      <c r="AF184" s="45">
        <v>7.9096000000000002</v>
      </c>
      <c r="AG184" s="45">
        <v>0</v>
      </c>
      <c r="AH184" s="45">
        <v>0</v>
      </c>
      <c r="AI184" s="45" t="s">
        <v>268</v>
      </c>
      <c r="AJ184" s="45" t="s">
        <v>268</v>
      </c>
      <c r="AK184" s="45" t="s">
        <v>268</v>
      </c>
      <c r="AL184" s="45" t="s">
        <v>268</v>
      </c>
      <c r="AM184" s="45">
        <v>22.559699999999999</v>
      </c>
    </row>
    <row r="185" spans="1:39">
      <c r="A185" s="8">
        <v>45839</v>
      </c>
      <c r="B185" s="45">
        <v>35.554000000000002</v>
      </c>
      <c r="C185" s="45">
        <v>38.290900000000001</v>
      </c>
      <c r="D185" s="45">
        <v>39.626600000000003</v>
      </c>
      <c r="E185" s="45">
        <v>38.250999999999998</v>
      </c>
      <c r="F185" s="45">
        <v>38.4315</v>
      </c>
      <c r="G185" s="45">
        <v>34.347999999999999</v>
      </c>
      <c r="H185" s="45">
        <v>37.236600000000003</v>
      </c>
      <c r="I185" s="45">
        <v>38.291400000000003</v>
      </c>
      <c r="J185" s="45">
        <v>39.647100000000002</v>
      </c>
      <c r="K185" s="45">
        <v>38.250999999999998</v>
      </c>
      <c r="L185" s="45">
        <v>38.4315</v>
      </c>
      <c r="M185" s="45">
        <v>34.347999999999999</v>
      </c>
      <c r="N185" s="45">
        <v>37.236600000000003</v>
      </c>
      <c r="O185" s="45">
        <v>33.306399999999996</v>
      </c>
      <c r="P185" s="45">
        <v>33.306399999999996</v>
      </c>
      <c r="Q185" s="45">
        <v>0</v>
      </c>
      <c r="R185" s="45" t="s">
        <v>268</v>
      </c>
      <c r="S185" s="45">
        <v>0</v>
      </c>
      <c r="T185" s="45" t="s">
        <v>268</v>
      </c>
      <c r="U185" s="45">
        <v>9.8552999999999997</v>
      </c>
      <c r="V185" s="45">
        <v>0</v>
      </c>
      <c r="W185" s="45">
        <v>9.8552999999999997</v>
      </c>
      <c r="X185" s="45">
        <v>0</v>
      </c>
      <c r="Y185" s="45">
        <v>26.160900000000002</v>
      </c>
      <c r="Z185" s="45">
        <v>8.2177000000000007</v>
      </c>
      <c r="AA185" s="45">
        <v>9.8552999999999997</v>
      </c>
      <c r="AB185" s="45">
        <v>0</v>
      </c>
      <c r="AC185" s="45">
        <v>9.8552999999999997</v>
      </c>
      <c r="AD185" s="45">
        <v>0</v>
      </c>
      <c r="AE185" s="45">
        <v>26.160900000000002</v>
      </c>
      <c r="AF185" s="45">
        <v>8.2177000000000007</v>
      </c>
      <c r="AG185" s="45">
        <v>0</v>
      </c>
      <c r="AH185" s="45">
        <v>0</v>
      </c>
      <c r="AI185" s="45">
        <v>0</v>
      </c>
      <c r="AJ185" s="45" t="s">
        <v>268</v>
      </c>
      <c r="AK185" s="45">
        <v>0</v>
      </c>
      <c r="AL185" s="45" t="s">
        <v>268</v>
      </c>
      <c r="AM185" s="45">
        <v>21.130800000000001</v>
      </c>
    </row>
    <row r="186" spans="1:39">
      <c r="A186" s="8">
        <v>45870</v>
      </c>
      <c r="B186" s="45">
        <v>37.174799999999998</v>
      </c>
      <c r="C186" s="45">
        <v>38.188099999999999</v>
      </c>
      <c r="D186" s="45">
        <v>38.748699999999999</v>
      </c>
      <c r="E186" s="45">
        <v>38.173200000000001</v>
      </c>
      <c r="F186" s="45">
        <v>38.431199999999997</v>
      </c>
      <c r="G186" s="45">
        <v>31.648099999999999</v>
      </c>
      <c r="H186" s="45">
        <v>40.165100000000002</v>
      </c>
      <c r="I186" s="45">
        <v>38.189100000000003</v>
      </c>
      <c r="J186" s="45">
        <v>38.791899999999998</v>
      </c>
      <c r="K186" s="45">
        <v>38.173200000000001</v>
      </c>
      <c r="L186" s="45">
        <v>38.431199999999997</v>
      </c>
      <c r="M186" s="45">
        <v>31.648099999999999</v>
      </c>
      <c r="N186" s="45">
        <v>40.165100000000002</v>
      </c>
      <c r="O186" s="45">
        <v>20.9909</v>
      </c>
      <c r="P186" s="45">
        <v>20.9909</v>
      </c>
      <c r="Q186" s="45" t="s">
        <v>268</v>
      </c>
      <c r="R186" s="45" t="s">
        <v>268</v>
      </c>
      <c r="S186" s="45" t="s">
        <v>268</v>
      </c>
      <c r="T186" s="45" t="s">
        <v>268</v>
      </c>
      <c r="U186" s="45">
        <v>8.0236000000000001</v>
      </c>
      <c r="V186" s="45">
        <v>0</v>
      </c>
      <c r="W186" s="45">
        <v>8.0236000000000001</v>
      </c>
      <c r="X186" s="45">
        <v>0</v>
      </c>
      <c r="Y186" s="45">
        <v>19.899999999999999</v>
      </c>
      <c r="Z186" s="45">
        <v>8.0203000000000007</v>
      </c>
      <c r="AA186" s="45">
        <v>8.0236000000000001</v>
      </c>
      <c r="AB186" s="45">
        <v>0</v>
      </c>
      <c r="AC186" s="45">
        <v>8.0236000000000001</v>
      </c>
      <c r="AD186" s="45">
        <v>0</v>
      </c>
      <c r="AE186" s="45">
        <v>19.899999999999999</v>
      </c>
      <c r="AF186" s="45">
        <v>8.0203000000000007</v>
      </c>
      <c r="AG186" s="45">
        <v>0</v>
      </c>
      <c r="AH186" s="45">
        <v>0</v>
      </c>
      <c r="AI186" s="45" t="s">
        <v>268</v>
      </c>
      <c r="AJ186" s="45" t="s">
        <v>268</v>
      </c>
      <c r="AK186" s="45" t="s">
        <v>268</v>
      </c>
      <c r="AL186" s="45" t="s">
        <v>268</v>
      </c>
      <c r="AM186" s="45">
        <v>22.546099999999999</v>
      </c>
    </row>
    <row r="187" spans="1:39">
      <c r="A187" s="8">
        <v>45901</v>
      </c>
      <c r="B187" s="45">
        <v>36.594299999999997</v>
      </c>
      <c r="C187" s="45">
        <v>37.852600000000002</v>
      </c>
      <c r="D187" s="45">
        <v>37.915300000000002</v>
      </c>
      <c r="E187" s="45">
        <v>37.8508</v>
      </c>
      <c r="F187" s="45">
        <v>38.177700000000002</v>
      </c>
      <c r="G187" s="45">
        <v>30.102399999999999</v>
      </c>
      <c r="H187" s="45">
        <v>39.578499999999998</v>
      </c>
      <c r="I187" s="45">
        <v>37.851100000000002</v>
      </c>
      <c r="J187" s="45">
        <v>37.862000000000002</v>
      </c>
      <c r="K187" s="45">
        <v>37.8508</v>
      </c>
      <c r="L187" s="45">
        <v>38.177700000000002</v>
      </c>
      <c r="M187" s="45">
        <v>30.102399999999999</v>
      </c>
      <c r="N187" s="45">
        <v>39.578499999999998</v>
      </c>
      <c r="O187" s="45">
        <v>46.632100000000001</v>
      </c>
      <c r="P187" s="45">
        <v>46.632100000000001</v>
      </c>
      <c r="Q187" s="45" t="s">
        <v>268</v>
      </c>
      <c r="R187" s="45" t="s">
        <v>268</v>
      </c>
      <c r="S187" s="45" t="s">
        <v>268</v>
      </c>
      <c r="T187" s="45" t="s">
        <v>268</v>
      </c>
      <c r="U187" s="45">
        <v>8.8169000000000004</v>
      </c>
      <c r="V187" s="45">
        <v>0</v>
      </c>
      <c r="W187" s="45">
        <v>8.8169000000000004</v>
      </c>
      <c r="X187" s="45">
        <v>0</v>
      </c>
      <c r="Y187" s="45">
        <v>0</v>
      </c>
      <c r="Z187" s="45">
        <v>8.8169000000000004</v>
      </c>
      <c r="AA187" s="45">
        <v>8.8169000000000004</v>
      </c>
      <c r="AB187" s="45">
        <v>0</v>
      </c>
      <c r="AC187" s="45">
        <v>8.8169000000000004</v>
      </c>
      <c r="AD187" s="45">
        <v>0</v>
      </c>
      <c r="AE187" s="45">
        <v>0</v>
      </c>
      <c r="AF187" s="45">
        <v>8.8169000000000004</v>
      </c>
      <c r="AG187" s="45">
        <v>0</v>
      </c>
      <c r="AH187" s="45">
        <v>0</v>
      </c>
      <c r="AI187" s="45" t="s">
        <v>268</v>
      </c>
      <c r="AJ187" s="45" t="s">
        <v>268</v>
      </c>
      <c r="AK187" s="45" t="s">
        <v>268</v>
      </c>
      <c r="AL187" s="45" t="s">
        <v>268</v>
      </c>
      <c r="AM187" s="45">
        <v>20.436199999999999</v>
      </c>
    </row>
    <row r="188" spans="1:39">
      <c r="A188" s="8">
        <v>45931</v>
      </c>
      <c r="B188" s="45">
        <v>35.331400000000002</v>
      </c>
      <c r="C188" s="45">
        <v>37.990099999999998</v>
      </c>
      <c r="D188" s="45">
        <v>37.500399999999999</v>
      </c>
      <c r="E188" s="45">
        <v>38.004300000000001</v>
      </c>
      <c r="F188" s="45">
        <v>38.415999999999997</v>
      </c>
      <c r="G188" s="45">
        <v>30.281500000000001</v>
      </c>
      <c r="H188" s="45">
        <v>37.022599999999997</v>
      </c>
      <c r="I188" s="45">
        <v>37.992800000000003</v>
      </c>
      <c r="J188" s="45">
        <v>37.593499999999999</v>
      </c>
      <c r="K188" s="45">
        <v>38.004300000000001</v>
      </c>
      <c r="L188" s="45">
        <v>38.415999999999997</v>
      </c>
      <c r="M188" s="45">
        <v>30.281500000000001</v>
      </c>
      <c r="N188" s="45">
        <v>37.022599999999997</v>
      </c>
      <c r="O188" s="45">
        <v>16.2532</v>
      </c>
      <c r="P188" s="45">
        <v>16.2532</v>
      </c>
      <c r="Q188" s="45" t="s">
        <v>268</v>
      </c>
      <c r="R188" s="45" t="s">
        <v>268</v>
      </c>
      <c r="S188" s="45" t="s">
        <v>268</v>
      </c>
      <c r="T188" s="45" t="s">
        <v>268</v>
      </c>
      <c r="U188" s="45">
        <v>9.7462999999999997</v>
      </c>
      <c r="V188" s="45">
        <v>0</v>
      </c>
      <c r="W188" s="45">
        <v>9.7462999999999997</v>
      </c>
      <c r="X188" s="45">
        <v>0</v>
      </c>
      <c r="Y188" s="45">
        <v>26.2669</v>
      </c>
      <c r="Z188" s="45">
        <v>8.1834000000000007</v>
      </c>
      <c r="AA188" s="45">
        <v>9.7462999999999997</v>
      </c>
      <c r="AB188" s="45">
        <v>0</v>
      </c>
      <c r="AC188" s="45">
        <v>9.7462999999999997</v>
      </c>
      <c r="AD188" s="45">
        <v>0</v>
      </c>
      <c r="AE188" s="45">
        <v>26.2669</v>
      </c>
      <c r="AF188" s="45">
        <v>8.1834000000000007</v>
      </c>
      <c r="AG188" s="45">
        <v>0</v>
      </c>
      <c r="AH188" s="45">
        <v>0</v>
      </c>
      <c r="AI188" s="45" t="s">
        <v>268</v>
      </c>
      <c r="AJ188" s="45" t="s">
        <v>268</v>
      </c>
      <c r="AK188" s="45" t="s">
        <v>268</v>
      </c>
      <c r="AL188" s="45" t="s">
        <v>268</v>
      </c>
      <c r="AM188" s="45">
        <v>20.597799999999999</v>
      </c>
    </row>
    <row r="189" spans="1:39">
      <c r="A189" s="8">
        <v>45962</v>
      </c>
      <c r="B189" s="45">
        <v>36.215899999999998</v>
      </c>
      <c r="C189" s="45">
        <v>37.228299999999997</v>
      </c>
      <c r="D189" s="45">
        <v>36.750300000000003</v>
      </c>
      <c r="E189" s="45">
        <v>37.2408</v>
      </c>
      <c r="F189" s="45">
        <v>37.710099999999997</v>
      </c>
      <c r="G189" s="45">
        <v>28.247</v>
      </c>
      <c r="H189" s="45">
        <v>37.714799999999997</v>
      </c>
      <c r="I189" s="45">
        <v>37.227899999999998</v>
      </c>
      <c r="J189" s="45">
        <v>36.7331</v>
      </c>
      <c r="K189" s="45">
        <v>37.2408</v>
      </c>
      <c r="L189" s="45">
        <v>37.710099999999997</v>
      </c>
      <c r="M189" s="45">
        <v>28.247</v>
      </c>
      <c r="N189" s="45">
        <v>37.714799999999997</v>
      </c>
      <c r="O189" s="45">
        <v>39.771999999999998</v>
      </c>
      <c r="P189" s="45">
        <v>39.771999999999998</v>
      </c>
      <c r="Q189" s="45" t="s">
        <v>268</v>
      </c>
      <c r="R189" s="45" t="s">
        <v>268</v>
      </c>
      <c r="S189" s="45" t="s">
        <v>268</v>
      </c>
      <c r="T189" s="45" t="s">
        <v>268</v>
      </c>
      <c r="U189" s="45">
        <v>7.8926999999999996</v>
      </c>
      <c r="V189" s="45">
        <v>0</v>
      </c>
      <c r="W189" s="45">
        <v>7.8926999999999996</v>
      </c>
      <c r="X189" s="45">
        <v>0</v>
      </c>
      <c r="Y189" s="45">
        <v>0</v>
      </c>
      <c r="Z189" s="45">
        <v>7.8926999999999996</v>
      </c>
      <c r="AA189" s="45">
        <v>7.8926999999999996</v>
      </c>
      <c r="AB189" s="45">
        <v>0</v>
      </c>
      <c r="AC189" s="45">
        <v>7.8926999999999996</v>
      </c>
      <c r="AD189" s="45">
        <v>0</v>
      </c>
      <c r="AE189" s="45">
        <v>0</v>
      </c>
      <c r="AF189" s="45">
        <v>7.8926999999999996</v>
      </c>
      <c r="AG189" s="45">
        <v>0</v>
      </c>
      <c r="AH189" s="45">
        <v>0</v>
      </c>
      <c r="AI189" s="45" t="s">
        <v>268</v>
      </c>
      <c r="AJ189" s="45" t="s">
        <v>268</v>
      </c>
      <c r="AK189" s="45" t="s">
        <v>268</v>
      </c>
      <c r="AL189" s="45" t="s">
        <v>268</v>
      </c>
      <c r="AM189" s="45">
        <v>21.469799999999999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268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268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268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hidden="1" outlineLevel="1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 hidden="1" outlineLevel="1" collapsed="1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 hidden="1" outlineLevel="1" collapsed="1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 hidden="1" outlineLevel="1" collapsed="1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9.8642000000000003</v>
      </c>
      <c r="C169" s="45">
        <v>9.0779999999999994</v>
      </c>
      <c r="D169" s="45">
        <v>10.076499999999999</v>
      </c>
      <c r="E169" s="45">
        <v>0.19989999999999999</v>
      </c>
      <c r="F169" s="45">
        <v>0</v>
      </c>
      <c r="G169" s="45">
        <v>10.0465</v>
      </c>
      <c r="H169" s="45">
        <v>9.0779999999999994</v>
      </c>
      <c r="I169" s="45">
        <v>10.1358</v>
      </c>
      <c r="J169" s="45">
        <v>9</v>
      </c>
      <c r="K169" s="45">
        <v>0</v>
      </c>
      <c r="L169" s="45">
        <v>0.25419999999999998</v>
      </c>
      <c r="M169" s="45">
        <v>0</v>
      </c>
      <c r="N169" s="45">
        <v>0.60950000000000004</v>
      </c>
      <c r="O169" s="45">
        <v>0.1</v>
      </c>
      <c r="P169" s="45">
        <v>0</v>
      </c>
    </row>
    <row r="170" spans="1:16" hidden="1" outlineLevel="1" collapsed="1">
      <c r="A170" s="8">
        <v>45383</v>
      </c>
      <c r="B170" s="45">
        <v>9.5717999999999996</v>
      </c>
      <c r="C170" s="45">
        <v>8.6524000000000001</v>
      </c>
      <c r="D170" s="45">
        <v>9.6438000000000006</v>
      </c>
      <c r="E170" s="45">
        <v>11.024900000000001</v>
      </c>
      <c r="F170" s="45">
        <v>0</v>
      </c>
      <c r="G170" s="45">
        <v>9.6384000000000007</v>
      </c>
      <c r="H170" s="45">
        <v>8.6524000000000001</v>
      </c>
      <c r="I170" s="45">
        <v>9.7184000000000008</v>
      </c>
      <c r="J170" s="45">
        <v>11.024900000000001</v>
      </c>
      <c r="K170" s="45">
        <v>0</v>
      </c>
      <c r="L170" s="45">
        <v>0.66520000000000001</v>
      </c>
      <c r="M170" s="45">
        <v>0</v>
      </c>
      <c r="N170" s="45">
        <v>0.66520000000000001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8.6861999999999995</v>
      </c>
      <c r="C171" s="45">
        <v>8.2003000000000004</v>
      </c>
      <c r="D171" s="45">
        <v>8.7262000000000004</v>
      </c>
      <c r="E171" s="45">
        <v>11.0908</v>
      </c>
      <c r="F171" s="45">
        <v>0</v>
      </c>
      <c r="G171" s="45">
        <v>8.9030000000000005</v>
      </c>
      <c r="H171" s="45">
        <v>8.2003000000000004</v>
      </c>
      <c r="I171" s="45">
        <v>8.9705999999999992</v>
      </c>
      <c r="J171" s="45">
        <v>11.0908</v>
      </c>
      <c r="K171" s="45">
        <v>0</v>
      </c>
      <c r="L171" s="45">
        <v>1.1068</v>
      </c>
      <c r="M171" s="45">
        <v>0</v>
      </c>
      <c r="N171" s="45">
        <v>1.1068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9.0298999999999996</v>
      </c>
      <c r="C172" s="45">
        <v>8.3000000000000007</v>
      </c>
      <c r="D172" s="45">
        <v>9.0653000000000006</v>
      </c>
      <c r="E172" s="45">
        <v>10.887600000000001</v>
      </c>
      <c r="F172" s="45">
        <v>11.5</v>
      </c>
      <c r="G172" s="45">
        <v>9.1060999999999996</v>
      </c>
      <c r="H172" s="45">
        <v>8.3000000000000007</v>
      </c>
      <c r="I172" s="45">
        <v>9.1518999999999995</v>
      </c>
      <c r="J172" s="45">
        <v>10.887600000000001</v>
      </c>
      <c r="K172" s="45">
        <v>11.5</v>
      </c>
      <c r="L172" s="45">
        <v>0.69679999999999997</v>
      </c>
      <c r="M172" s="45">
        <v>0</v>
      </c>
      <c r="N172" s="45">
        <v>0.69679999999999997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8.6808999999999994</v>
      </c>
      <c r="C173" s="45">
        <v>7.5914000000000001</v>
      </c>
      <c r="D173" s="45">
        <v>8.8486999999999991</v>
      </c>
      <c r="E173" s="45">
        <v>10.609</v>
      </c>
      <c r="F173" s="45">
        <v>11.5</v>
      </c>
      <c r="G173" s="45">
        <v>8.6922999999999995</v>
      </c>
      <c r="H173" s="45">
        <v>7.5914000000000001</v>
      </c>
      <c r="I173" s="45">
        <v>8.8626000000000005</v>
      </c>
      <c r="J173" s="45">
        <v>10.609</v>
      </c>
      <c r="K173" s="45">
        <v>11.5</v>
      </c>
      <c r="L173" s="45">
        <v>1.381</v>
      </c>
      <c r="M173" s="45">
        <v>0</v>
      </c>
      <c r="N173" s="45">
        <v>1.381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7.7944000000000004</v>
      </c>
      <c r="C174" s="45">
        <v>8.1603999999999992</v>
      </c>
      <c r="D174" s="45">
        <v>7.7201000000000004</v>
      </c>
      <c r="E174" s="45">
        <v>11.263</v>
      </c>
      <c r="F174" s="45">
        <v>0</v>
      </c>
      <c r="G174" s="45">
        <v>8.5146999999999995</v>
      </c>
      <c r="H174" s="45">
        <v>8.1603999999999992</v>
      </c>
      <c r="I174" s="45">
        <v>8.5653000000000006</v>
      </c>
      <c r="J174" s="45">
        <v>11.263</v>
      </c>
      <c r="K174" s="45">
        <v>0</v>
      </c>
      <c r="L174" s="45">
        <v>0.41799999999999998</v>
      </c>
      <c r="M174" s="45">
        <v>0</v>
      </c>
      <c r="N174" s="45">
        <v>0.41799999999999998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8.3488000000000007</v>
      </c>
      <c r="C175" s="45">
        <v>8.2089999999999996</v>
      </c>
      <c r="D175" s="45">
        <v>8.3574999999999999</v>
      </c>
      <c r="E175" s="45">
        <v>10.6808</v>
      </c>
      <c r="F175" s="45">
        <v>0</v>
      </c>
      <c r="G175" s="45">
        <v>8.6654</v>
      </c>
      <c r="H175" s="45">
        <v>8.2089999999999996</v>
      </c>
      <c r="I175" s="45">
        <v>8.7386999999999997</v>
      </c>
      <c r="J175" s="45">
        <v>10.6808</v>
      </c>
      <c r="K175" s="45">
        <v>0</v>
      </c>
      <c r="L175" s="45">
        <v>0.89339999999999997</v>
      </c>
      <c r="M175" s="45">
        <v>0</v>
      </c>
      <c r="N175" s="45">
        <v>0.89339999999999997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8.7736999999999998</v>
      </c>
      <c r="C176" s="45">
        <v>8.7425999999999995</v>
      </c>
      <c r="D176" s="45">
        <v>8.7614999999999998</v>
      </c>
      <c r="E176" s="45">
        <v>10.5192</v>
      </c>
      <c r="F176" s="45">
        <v>11.5</v>
      </c>
      <c r="G176" s="45">
        <v>8.9565000000000001</v>
      </c>
      <c r="H176" s="45">
        <v>8.7425999999999995</v>
      </c>
      <c r="I176" s="45">
        <v>8.9764999999999997</v>
      </c>
      <c r="J176" s="45">
        <v>10.5192</v>
      </c>
      <c r="K176" s="45">
        <v>11.5</v>
      </c>
      <c r="L176" s="45">
        <v>1.2334000000000001</v>
      </c>
      <c r="M176" s="45">
        <v>0</v>
      </c>
      <c r="N176" s="45">
        <v>1.2334000000000001</v>
      </c>
      <c r="O176" s="45">
        <v>0</v>
      </c>
      <c r="P176" s="45">
        <v>0</v>
      </c>
    </row>
    <row r="177" spans="1:16" collapsed="1">
      <c r="A177" s="8">
        <v>45597</v>
      </c>
      <c r="B177" s="45">
        <v>8.3893000000000004</v>
      </c>
      <c r="C177" s="45">
        <v>7.8159999999999998</v>
      </c>
      <c r="D177" s="45">
        <v>8.4417000000000009</v>
      </c>
      <c r="E177" s="45">
        <v>10.6386</v>
      </c>
      <c r="F177" s="45">
        <v>0</v>
      </c>
      <c r="G177" s="45">
        <v>8.4177</v>
      </c>
      <c r="H177" s="45">
        <v>7.8159999999999998</v>
      </c>
      <c r="I177" s="45">
        <v>8.4736999999999991</v>
      </c>
      <c r="J177" s="45">
        <v>10.6386</v>
      </c>
      <c r="K177" s="45">
        <v>0</v>
      </c>
      <c r="L177" s="45">
        <v>0.3508</v>
      </c>
      <c r="M177" s="45">
        <v>0</v>
      </c>
      <c r="N177" s="45">
        <v>0.3508</v>
      </c>
      <c r="O177" s="45">
        <v>0</v>
      </c>
      <c r="P177" s="45">
        <v>0</v>
      </c>
    </row>
    <row r="178" spans="1:16">
      <c r="A178" s="8">
        <v>45627</v>
      </c>
      <c r="B178" s="45">
        <v>8.9620999999999995</v>
      </c>
      <c r="C178" s="45">
        <v>8.6455000000000002</v>
      </c>
      <c r="D178" s="45">
        <v>9.0357000000000003</v>
      </c>
      <c r="E178" s="45">
        <v>7.8692000000000002</v>
      </c>
      <c r="F178" s="45">
        <v>0</v>
      </c>
      <c r="G178" s="45">
        <v>9.0059000000000005</v>
      </c>
      <c r="H178" s="45">
        <v>8.6455000000000002</v>
      </c>
      <c r="I178" s="45">
        <v>9.0888000000000009</v>
      </c>
      <c r="J178" s="45">
        <v>7.8692000000000002</v>
      </c>
      <c r="K178" s="45">
        <v>0</v>
      </c>
      <c r="L178" s="45">
        <v>0.75639999999999996</v>
      </c>
      <c r="M178" s="45">
        <v>0</v>
      </c>
      <c r="N178" s="45">
        <v>0.75639999999999996</v>
      </c>
      <c r="O178" s="45">
        <v>0</v>
      </c>
      <c r="P178" s="45">
        <v>0</v>
      </c>
    </row>
    <row r="179" spans="1:16">
      <c r="A179" s="8">
        <v>45658</v>
      </c>
      <c r="B179" s="45">
        <v>9.0290999999999997</v>
      </c>
      <c r="C179" s="45">
        <v>7.6715</v>
      </c>
      <c r="D179" s="45">
        <v>9.2947000000000006</v>
      </c>
      <c r="E179" s="45">
        <v>8.0855999999999995</v>
      </c>
      <c r="F179" s="45">
        <v>0</v>
      </c>
      <c r="G179" s="45">
        <v>9.1111000000000004</v>
      </c>
      <c r="H179" s="45">
        <v>7.6715</v>
      </c>
      <c r="I179" s="45">
        <v>9.3965999999999994</v>
      </c>
      <c r="J179" s="45">
        <v>8.0855999999999995</v>
      </c>
      <c r="K179" s="45">
        <v>0</v>
      </c>
      <c r="L179" s="45">
        <v>0.4713</v>
      </c>
      <c r="M179" s="45">
        <v>0</v>
      </c>
      <c r="N179" s="45">
        <v>0.4713</v>
      </c>
      <c r="O179" s="45">
        <v>0</v>
      </c>
      <c r="P179" s="45">
        <v>0</v>
      </c>
    </row>
    <row r="180" spans="1:16">
      <c r="A180" s="8">
        <v>45689</v>
      </c>
      <c r="B180" s="45">
        <v>9.2119</v>
      </c>
      <c r="C180" s="45">
        <v>7.9607000000000001</v>
      </c>
      <c r="D180" s="45">
        <v>9.4014000000000006</v>
      </c>
      <c r="E180" s="45">
        <v>9.0500000000000007</v>
      </c>
      <c r="F180" s="45">
        <v>0</v>
      </c>
      <c r="G180" s="45">
        <v>9.2182999999999993</v>
      </c>
      <c r="H180" s="45">
        <v>7.9607000000000001</v>
      </c>
      <c r="I180" s="45">
        <v>9.4090000000000007</v>
      </c>
      <c r="J180" s="45">
        <v>9.0500000000000007</v>
      </c>
      <c r="K180" s="45">
        <v>0</v>
      </c>
      <c r="L180" s="45">
        <v>0.15</v>
      </c>
      <c r="M180" s="45">
        <v>0</v>
      </c>
      <c r="N180" s="45">
        <v>0.15</v>
      </c>
      <c r="O180" s="45">
        <v>0</v>
      </c>
      <c r="P180" s="45">
        <v>0</v>
      </c>
    </row>
    <row r="181" spans="1:16">
      <c r="A181" s="8">
        <v>45717</v>
      </c>
      <c r="B181" s="45">
        <v>9.7273999999999994</v>
      </c>
      <c r="C181" s="45">
        <v>8.1736000000000004</v>
      </c>
      <c r="D181" s="45">
        <v>9.9696999999999996</v>
      </c>
      <c r="E181" s="45">
        <v>9.0048999999999992</v>
      </c>
      <c r="F181" s="45">
        <v>0</v>
      </c>
      <c r="G181" s="45">
        <v>9.8774999999999995</v>
      </c>
      <c r="H181" s="45">
        <v>8.1736000000000004</v>
      </c>
      <c r="I181" s="45">
        <v>10.1492</v>
      </c>
      <c r="J181" s="45">
        <v>9.0048999999999992</v>
      </c>
      <c r="K181" s="45">
        <v>0</v>
      </c>
      <c r="L181" s="45">
        <v>0.74529999999999996</v>
      </c>
      <c r="M181" s="45">
        <v>0</v>
      </c>
      <c r="N181" s="45">
        <v>0.74529999999999996</v>
      </c>
      <c r="O181" s="45">
        <v>0</v>
      </c>
      <c r="P181" s="45">
        <v>0</v>
      </c>
    </row>
    <row r="182" spans="1:16">
      <c r="A182" s="8">
        <v>45748</v>
      </c>
      <c r="B182" s="45">
        <v>10.259</v>
      </c>
      <c r="C182" s="45">
        <v>8.9689999999999994</v>
      </c>
      <c r="D182" s="45">
        <v>10.525399999999999</v>
      </c>
      <c r="E182" s="45">
        <v>9.9318000000000008</v>
      </c>
      <c r="F182" s="45">
        <v>0</v>
      </c>
      <c r="G182" s="45">
        <v>10.452400000000001</v>
      </c>
      <c r="H182" s="45">
        <v>8.9689999999999994</v>
      </c>
      <c r="I182" s="45">
        <v>10.771599999999999</v>
      </c>
      <c r="J182" s="45">
        <v>9.9318000000000008</v>
      </c>
      <c r="K182" s="45">
        <v>0</v>
      </c>
      <c r="L182" s="45">
        <v>0.99529999999999996</v>
      </c>
      <c r="M182" s="45">
        <v>0</v>
      </c>
      <c r="N182" s="45">
        <v>0.99529999999999996</v>
      </c>
      <c r="O182" s="45">
        <v>0</v>
      </c>
      <c r="P182" s="45">
        <v>0</v>
      </c>
    </row>
    <row r="183" spans="1:16">
      <c r="A183" s="8">
        <v>45778</v>
      </c>
      <c r="B183" s="45">
        <v>9.8378999999999994</v>
      </c>
      <c r="C183" s="45">
        <v>8.6501999999999999</v>
      </c>
      <c r="D183" s="45">
        <v>10.101800000000001</v>
      </c>
      <c r="E183" s="45">
        <v>10.302899999999999</v>
      </c>
      <c r="F183" s="45">
        <v>0</v>
      </c>
      <c r="G183" s="45">
        <v>9.9656000000000002</v>
      </c>
      <c r="H183" s="45">
        <v>8.6501999999999999</v>
      </c>
      <c r="I183" s="45">
        <v>10.279199999999999</v>
      </c>
      <c r="J183" s="45">
        <v>10.302899999999999</v>
      </c>
      <c r="K183" s="45">
        <v>0</v>
      </c>
      <c r="L183" s="45">
        <v>0.78369999999999995</v>
      </c>
      <c r="M183" s="45">
        <v>0</v>
      </c>
      <c r="N183" s="45">
        <v>0.78369999999999995</v>
      </c>
      <c r="O183" s="45">
        <v>0</v>
      </c>
      <c r="P183" s="45">
        <v>0</v>
      </c>
    </row>
    <row r="184" spans="1:16">
      <c r="A184" s="8">
        <v>45809</v>
      </c>
      <c r="B184" s="45">
        <v>10.485200000000001</v>
      </c>
      <c r="C184" s="45">
        <v>10.3529</v>
      </c>
      <c r="D184" s="45">
        <v>10.5097</v>
      </c>
      <c r="E184" s="45">
        <v>10.7621</v>
      </c>
      <c r="F184" s="45">
        <v>0</v>
      </c>
      <c r="G184" s="45">
        <v>10.642300000000001</v>
      </c>
      <c r="H184" s="45">
        <v>10.3529</v>
      </c>
      <c r="I184" s="45">
        <v>10.7349</v>
      </c>
      <c r="J184" s="45">
        <v>10.7621</v>
      </c>
      <c r="K184" s="45">
        <v>0</v>
      </c>
      <c r="L184" s="45">
        <v>0.57889999999999997</v>
      </c>
      <c r="M184" s="45">
        <v>0</v>
      </c>
      <c r="N184" s="45">
        <v>0.57889999999999997</v>
      </c>
      <c r="O184" s="45">
        <v>0</v>
      </c>
      <c r="P184" s="45">
        <v>0</v>
      </c>
    </row>
    <row r="185" spans="1:16">
      <c r="A185" s="8">
        <v>45839</v>
      </c>
      <c r="B185" s="45">
        <v>10.5519</v>
      </c>
      <c r="C185" s="45">
        <v>8.0906000000000002</v>
      </c>
      <c r="D185" s="45">
        <v>10.966699999999999</v>
      </c>
      <c r="E185" s="45">
        <v>10.0106</v>
      </c>
      <c r="F185" s="45">
        <v>0</v>
      </c>
      <c r="G185" s="45">
        <v>10.646100000000001</v>
      </c>
      <c r="H185" s="45">
        <v>8.0906000000000002</v>
      </c>
      <c r="I185" s="45">
        <v>11.082700000000001</v>
      </c>
      <c r="J185" s="45">
        <v>10.0106</v>
      </c>
      <c r="K185" s="45">
        <v>0</v>
      </c>
      <c r="L185" s="45">
        <v>0.74590000000000001</v>
      </c>
      <c r="M185" s="45">
        <v>0</v>
      </c>
      <c r="N185" s="45">
        <v>0.74590000000000001</v>
      </c>
      <c r="O185" s="45">
        <v>0</v>
      </c>
      <c r="P185" s="45">
        <v>0</v>
      </c>
    </row>
    <row r="186" spans="1:16">
      <c r="A186" s="8">
        <v>45870</v>
      </c>
      <c r="B186" s="45">
        <v>10.3392</v>
      </c>
      <c r="C186" s="45">
        <v>9.0282</v>
      </c>
      <c r="D186" s="45">
        <v>10.769299999999999</v>
      </c>
      <c r="E186" s="45">
        <v>9.2241</v>
      </c>
      <c r="F186" s="45">
        <v>0.1108</v>
      </c>
      <c r="G186" s="45">
        <v>10.3392</v>
      </c>
      <c r="H186" s="45">
        <v>9.0282</v>
      </c>
      <c r="I186" s="45">
        <v>10.769299999999999</v>
      </c>
      <c r="J186" s="45">
        <v>9.2241</v>
      </c>
      <c r="K186" s="45">
        <v>0.1108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</row>
    <row r="187" spans="1:16">
      <c r="A187" s="8">
        <v>45901</v>
      </c>
      <c r="B187" s="45">
        <v>10.376300000000001</v>
      </c>
      <c r="C187" s="45">
        <v>9.7786000000000008</v>
      </c>
      <c r="D187" s="45">
        <v>10.675000000000001</v>
      </c>
      <c r="E187" s="45">
        <v>9.0343999999999998</v>
      </c>
      <c r="F187" s="45">
        <v>0.15010000000000001</v>
      </c>
      <c r="G187" s="45">
        <v>10.4259</v>
      </c>
      <c r="H187" s="45">
        <v>9.7786000000000008</v>
      </c>
      <c r="I187" s="45">
        <v>10.7479</v>
      </c>
      <c r="J187" s="45">
        <v>9.0343999999999998</v>
      </c>
      <c r="K187" s="45">
        <v>0.15010000000000001</v>
      </c>
      <c r="L187" s="45">
        <v>0.55520000000000003</v>
      </c>
      <c r="M187" s="45">
        <v>0</v>
      </c>
      <c r="N187" s="45">
        <v>0.55520000000000003</v>
      </c>
      <c r="O187" s="45">
        <v>0</v>
      </c>
      <c r="P187" s="45">
        <v>0</v>
      </c>
    </row>
    <row r="188" spans="1:16">
      <c r="A188" s="8">
        <v>45931</v>
      </c>
      <c r="B188" s="45">
        <v>10.381</v>
      </c>
      <c r="C188" s="45">
        <v>9.2121999999999993</v>
      </c>
      <c r="D188" s="45">
        <v>10.8246</v>
      </c>
      <c r="E188" s="45">
        <v>9.3544</v>
      </c>
      <c r="F188" s="45">
        <v>0.11749999999999999</v>
      </c>
      <c r="G188" s="45">
        <v>10.609400000000001</v>
      </c>
      <c r="H188" s="45">
        <v>9.2121999999999993</v>
      </c>
      <c r="I188" s="45">
        <v>11.133599999999999</v>
      </c>
      <c r="J188" s="45">
        <v>9.3544</v>
      </c>
      <c r="K188" s="45">
        <v>0.11749999999999999</v>
      </c>
      <c r="L188" s="45">
        <v>0.79449999999999998</v>
      </c>
      <c r="M188" s="45">
        <v>0</v>
      </c>
      <c r="N188" s="45">
        <v>0.79449999999999998</v>
      </c>
      <c r="O188" s="45">
        <v>0</v>
      </c>
      <c r="P188" s="45">
        <v>0</v>
      </c>
    </row>
    <row r="189" spans="1:16">
      <c r="A189" s="8">
        <v>45962</v>
      </c>
      <c r="B189" s="45">
        <v>10.0497</v>
      </c>
      <c r="C189" s="45">
        <v>8.8690999999999995</v>
      </c>
      <c r="D189" s="45">
        <v>10.3985</v>
      </c>
      <c r="E189" s="45">
        <v>13.9689</v>
      </c>
      <c r="F189" s="45">
        <v>0.14560000000000001</v>
      </c>
      <c r="G189" s="45">
        <v>10.1721</v>
      </c>
      <c r="H189" s="45">
        <v>8.8690999999999995</v>
      </c>
      <c r="I189" s="45">
        <v>10.5631</v>
      </c>
      <c r="J189" s="45">
        <v>13.9689</v>
      </c>
      <c r="K189" s="45">
        <v>0.14560000000000001</v>
      </c>
      <c r="L189" s="45">
        <v>0.63939999999999997</v>
      </c>
      <c r="M189" s="45">
        <v>0</v>
      </c>
      <c r="N189" s="45">
        <v>0.63939999999999997</v>
      </c>
      <c r="O189" s="45">
        <v>0</v>
      </c>
      <c r="P189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268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268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268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hidden="1" outlineLevel="1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 hidden="1" outlineLevel="1" collapsed="1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 hidden="1" outlineLevel="1" collapsed="1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 hidden="1" outlineLevel="1" collapsed="1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 hidden="1" outlineLevel="1" collapsed="1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 hidden="1" outlineLevel="1" collapsed="1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 hidden="1" outlineLevel="1" collapsed="1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 hidden="1" outlineLevel="1" collapsed="1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 hidden="1" outlineLevel="1" collapsed="1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 hidden="1" outlineLevel="1" collapsed="1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 hidden="1" outlineLevel="1" collapsed="1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 hidden="1" outlineLevel="1" collapsed="1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 hidden="1" outlineLevel="1" collapsed="1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  <row r="169" spans="1:16" hidden="1" outlineLevel="1" collapsed="1">
      <c r="A169" s="8">
        <v>45352</v>
      </c>
      <c r="B169" s="45">
        <v>9.4625000000000004</v>
      </c>
      <c r="C169" s="45">
        <v>3.7309000000000001</v>
      </c>
      <c r="D169" s="45">
        <v>9.8478999999999992</v>
      </c>
      <c r="E169" s="45">
        <v>10.299099999999999</v>
      </c>
      <c r="F169" s="45">
        <v>13.3416</v>
      </c>
      <c r="G169" s="45">
        <v>12.216799999999999</v>
      </c>
      <c r="H169" s="45">
        <v>4.1467999999999998</v>
      </c>
      <c r="I169" s="45">
        <v>12.7858</v>
      </c>
      <c r="J169" s="45">
        <v>14.4854</v>
      </c>
      <c r="K169" s="45">
        <v>16.3447</v>
      </c>
      <c r="L169" s="45">
        <v>1.0548</v>
      </c>
      <c r="M169" s="45">
        <v>1.6799999999999999E-2</v>
      </c>
      <c r="N169" s="45">
        <v>1.0513999999999999</v>
      </c>
      <c r="O169" s="45">
        <v>1.3007</v>
      </c>
      <c r="P169" s="45">
        <v>0.51600000000000001</v>
      </c>
    </row>
    <row r="170" spans="1:16" hidden="1" outlineLevel="1" collapsed="1">
      <c r="A170" s="8">
        <v>45383</v>
      </c>
      <c r="B170" s="45">
        <v>9.8408999999999995</v>
      </c>
      <c r="C170" s="45">
        <v>3.5911</v>
      </c>
      <c r="D170" s="45">
        <v>10.1228</v>
      </c>
      <c r="E170" s="45">
        <v>12.052099999999999</v>
      </c>
      <c r="F170" s="45">
        <v>15.871</v>
      </c>
      <c r="G170" s="45">
        <v>12.2707</v>
      </c>
      <c r="H170" s="45">
        <v>4.0452000000000004</v>
      </c>
      <c r="I170" s="45">
        <v>12.9489</v>
      </c>
      <c r="J170" s="45">
        <v>13.7835</v>
      </c>
      <c r="K170" s="45">
        <v>16.026800000000001</v>
      </c>
      <c r="L170" s="45">
        <v>1.0327</v>
      </c>
      <c r="M170" s="45">
        <v>1.23E-2</v>
      </c>
      <c r="N170" s="45">
        <v>1.0632999999999999</v>
      </c>
      <c r="O170" s="45">
        <v>1.2298</v>
      </c>
      <c r="P170" s="45">
        <v>0.01</v>
      </c>
    </row>
    <row r="171" spans="1:16" hidden="1" outlineLevel="1" collapsed="1">
      <c r="A171" s="8">
        <v>45413</v>
      </c>
      <c r="B171" s="45">
        <v>9.1903000000000006</v>
      </c>
      <c r="C171" s="45">
        <v>3.7218</v>
      </c>
      <c r="D171" s="45">
        <v>9.4822000000000006</v>
      </c>
      <c r="E171" s="45">
        <v>10.513400000000001</v>
      </c>
      <c r="F171" s="45">
        <v>3.2526999999999999</v>
      </c>
      <c r="G171" s="45">
        <v>11.742900000000001</v>
      </c>
      <c r="H171" s="45">
        <v>4.4302000000000001</v>
      </c>
      <c r="I171" s="45">
        <v>12.269</v>
      </c>
      <c r="J171" s="45">
        <v>12.375</v>
      </c>
      <c r="K171" s="45">
        <v>14.601900000000001</v>
      </c>
      <c r="L171" s="45">
        <v>1.0624</v>
      </c>
      <c r="M171" s="45">
        <v>1.23E-2</v>
      </c>
      <c r="N171" s="45">
        <v>1.1180000000000001</v>
      </c>
      <c r="O171" s="45">
        <v>0.74560000000000004</v>
      </c>
      <c r="P171" s="45">
        <v>1.7069000000000001</v>
      </c>
    </row>
    <row r="172" spans="1:16" hidden="1" outlineLevel="1" collapsed="1">
      <c r="A172" s="8">
        <v>45444</v>
      </c>
      <c r="B172" s="45">
        <v>8.8575999999999997</v>
      </c>
      <c r="C172" s="45">
        <v>3.4853000000000001</v>
      </c>
      <c r="D172" s="45">
        <v>9.6059000000000001</v>
      </c>
      <c r="E172" s="45">
        <v>7.8933</v>
      </c>
      <c r="F172" s="45">
        <v>10.6958</v>
      </c>
      <c r="G172" s="45">
        <v>11.324299999999999</v>
      </c>
      <c r="H172" s="45">
        <v>4.2447999999999997</v>
      </c>
      <c r="I172" s="45">
        <v>11.8345</v>
      </c>
      <c r="J172" s="45">
        <v>11.6579</v>
      </c>
      <c r="K172" s="45">
        <v>15.6317</v>
      </c>
      <c r="L172" s="45">
        <v>1.1694</v>
      </c>
      <c r="M172" s="45">
        <v>1.32E-2</v>
      </c>
      <c r="N172" s="45">
        <v>1.0718000000000001</v>
      </c>
      <c r="O172" s="45">
        <v>1.5005999999999999</v>
      </c>
      <c r="P172" s="45">
        <v>0.60329999999999995</v>
      </c>
    </row>
    <row r="173" spans="1:16" hidden="1" outlineLevel="1" collapsed="1">
      <c r="A173" s="8">
        <v>45474</v>
      </c>
      <c r="B173" s="45">
        <v>8.5159000000000002</v>
      </c>
      <c r="C173" s="45">
        <v>3.6711</v>
      </c>
      <c r="D173" s="45">
        <v>8.8879000000000001</v>
      </c>
      <c r="E173" s="45">
        <v>9.1666000000000007</v>
      </c>
      <c r="F173" s="45">
        <v>14.729900000000001</v>
      </c>
      <c r="G173" s="45">
        <v>11.209300000000001</v>
      </c>
      <c r="H173" s="45">
        <v>4.6017000000000001</v>
      </c>
      <c r="I173" s="45">
        <v>11.7118</v>
      </c>
      <c r="J173" s="45">
        <v>12.4407</v>
      </c>
      <c r="K173" s="45">
        <v>14.8195</v>
      </c>
      <c r="L173" s="45">
        <v>1.1157999999999999</v>
      </c>
      <c r="M173" s="45">
        <v>1.0800000000000001E-2</v>
      </c>
      <c r="N173" s="45">
        <v>1.1067</v>
      </c>
      <c r="O173" s="45">
        <v>1.4618</v>
      </c>
      <c r="P173" s="45">
        <v>0.01</v>
      </c>
    </row>
    <row r="174" spans="1:16" hidden="1" outlineLevel="1" collapsed="1">
      <c r="A174" s="8">
        <v>45505</v>
      </c>
      <c r="B174" s="45">
        <v>8.9288000000000007</v>
      </c>
      <c r="C174" s="45">
        <v>3.8239999999999998</v>
      </c>
      <c r="D174" s="45">
        <v>9.0373999999999999</v>
      </c>
      <c r="E174" s="45">
        <v>10.434900000000001</v>
      </c>
      <c r="F174" s="45">
        <v>13.565899999999999</v>
      </c>
      <c r="G174" s="45">
        <v>11.0632</v>
      </c>
      <c r="H174" s="45">
        <v>4.6417000000000002</v>
      </c>
      <c r="I174" s="45">
        <v>11.3962</v>
      </c>
      <c r="J174" s="45">
        <v>12.2552</v>
      </c>
      <c r="K174" s="45">
        <v>13.7501</v>
      </c>
      <c r="L174" s="45">
        <v>1.0610999999999999</v>
      </c>
      <c r="M174" s="45">
        <v>1.41E-2</v>
      </c>
      <c r="N174" s="45">
        <v>1.1735</v>
      </c>
      <c r="O174" s="45">
        <v>0.86040000000000005</v>
      </c>
      <c r="P174" s="45">
        <v>0.26229999999999998</v>
      </c>
    </row>
    <row r="175" spans="1:16" hidden="1" outlineLevel="1" collapsed="1">
      <c r="A175" s="8">
        <v>45536</v>
      </c>
      <c r="B175" s="45">
        <v>8.2698</v>
      </c>
      <c r="C175" s="45">
        <v>3.4735</v>
      </c>
      <c r="D175" s="45">
        <v>8.3013999999999992</v>
      </c>
      <c r="E175" s="45">
        <v>9.9120000000000008</v>
      </c>
      <c r="F175" s="45">
        <v>11.9551</v>
      </c>
      <c r="G175" s="45">
        <v>11.190799999999999</v>
      </c>
      <c r="H175" s="45">
        <v>4.2038000000000002</v>
      </c>
      <c r="I175" s="45">
        <v>11.666399999999999</v>
      </c>
      <c r="J175" s="45">
        <v>12.007400000000001</v>
      </c>
      <c r="K175" s="45">
        <v>13.7051</v>
      </c>
      <c r="L175" s="45">
        <v>1.1711</v>
      </c>
      <c r="M175" s="45">
        <v>1.09E-2</v>
      </c>
      <c r="N175" s="45">
        <v>1.2423999999999999</v>
      </c>
      <c r="O175" s="45">
        <v>1.0099</v>
      </c>
      <c r="P175" s="45">
        <v>0.5625</v>
      </c>
    </row>
    <row r="176" spans="1:16" hidden="1" outlineLevel="1" collapsed="1">
      <c r="A176" s="8">
        <v>45566</v>
      </c>
      <c r="B176" s="45">
        <v>8.8267000000000007</v>
      </c>
      <c r="C176" s="45">
        <v>3.8153999999999999</v>
      </c>
      <c r="D176" s="45">
        <v>9.0440000000000005</v>
      </c>
      <c r="E176" s="45">
        <v>9.6908999999999992</v>
      </c>
      <c r="F176" s="45">
        <v>12.528</v>
      </c>
      <c r="G176" s="45">
        <v>11.3474</v>
      </c>
      <c r="H176" s="45">
        <v>4.5404999999999998</v>
      </c>
      <c r="I176" s="45">
        <v>11.9077</v>
      </c>
      <c r="J176" s="45">
        <v>11.7136</v>
      </c>
      <c r="K176" s="45">
        <v>14.05</v>
      </c>
      <c r="L176" s="45">
        <v>1.1187</v>
      </c>
      <c r="M176" s="45">
        <v>1.0200000000000001E-2</v>
      </c>
      <c r="N176" s="45">
        <v>1.1934</v>
      </c>
      <c r="O176" s="45">
        <v>0.99870000000000003</v>
      </c>
      <c r="P176" s="45">
        <v>2.5341</v>
      </c>
    </row>
    <row r="177" spans="1:16" collapsed="1">
      <c r="A177" s="8">
        <v>45597</v>
      </c>
      <c r="B177" s="45">
        <v>8.6373999999999995</v>
      </c>
      <c r="C177" s="45">
        <v>3.7315</v>
      </c>
      <c r="D177" s="45">
        <v>8.6954999999999991</v>
      </c>
      <c r="E177" s="45">
        <v>9.7813999999999997</v>
      </c>
      <c r="F177" s="45">
        <v>11.53</v>
      </c>
      <c r="G177" s="45">
        <v>11.0595</v>
      </c>
      <c r="H177" s="45">
        <v>4.1681999999999997</v>
      </c>
      <c r="I177" s="45">
        <v>11.4594</v>
      </c>
      <c r="J177" s="45">
        <v>11.7088</v>
      </c>
      <c r="K177" s="45">
        <v>13.267099999999999</v>
      </c>
      <c r="L177" s="45">
        <v>1.121</v>
      </c>
      <c r="M177" s="45">
        <v>1.17E-2</v>
      </c>
      <c r="N177" s="45">
        <v>1.1506000000000001</v>
      </c>
      <c r="O177" s="45">
        <v>1.2241</v>
      </c>
      <c r="P177" s="45">
        <v>0.82809999999999995</v>
      </c>
    </row>
    <row r="178" spans="1:16">
      <c r="A178" s="8">
        <v>45627</v>
      </c>
      <c r="B178" s="45">
        <v>7.8822000000000001</v>
      </c>
      <c r="C178" s="45">
        <v>4.0766</v>
      </c>
      <c r="D178" s="45">
        <v>7.8780999999999999</v>
      </c>
      <c r="E178" s="45">
        <v>8.8926999999999996</v>
      </c>
      <c r="F178" s="45">
        <v>11.4314</v>
      </c>
      <c r="G178" s="45">
        <v>10.569800000000001</v>
      </c>
      <c r="H178" s="45">
        <v>4.5808</v>
      </c>
      <c r="I178" s="45">
        <v>11.1587</v>
      </c>
      <c r="J178" s="45">
        <v>11.759399999999999</v>
      </c>
      <c r="K178" s="45">
        <v>13.339499999999999</v>
      </c>
      <c r="L178" s="45">
        <v>1.1471</v>
      </c>
      <c r="M178" s="45">
        <v>1.4500000000000001E-2</v>
      </c>
      <c r="N178" s="45">
        <v>1.2242999999999999</v>
      </c>
      <c r="O178" s="45">
        <v>1.1160000000000001</v>
      </c>
      <c r="P178" s="45">
        <v>0.96220000000000006</v>
      </c>
    </row>
    <row r="179" spans="1:16">
      <c r="A179" s="8">
        <v>45658</v>
      </c>
      <c r="B179" s="45">
        <v>8.3207000000000004</v>
      </c>
      <c r="C179" s="45">
        <v>3.5701000000000001</v>
      </c>
      <c r="D179" s="45">
        <v>8.4093999999999998</v>
      </c>
      <c r="E179" s="45">
        <v>8.9339999999999993</v>
      </c>
      <c r="F179" s="45">
        <v>11.116899999999999</v>
      </c>
      <c r="G179" s="45">
        <v>11.123699999999999</v>
      </c>
      <c r="H179" s="45">
        <v>4.1981000000000002</v>
      </c>
      <c r="I179" s="45">
        <v>11.599</v>
      </c>
      <c r="J179" s="45">
        <v>12.0824</v>
      </c>
      <c r="K179" s="45">
        <v>13.1373</v>
      </c>
      <c r="L179" s="45">
        <v>1.1666000000000001</v>
      </c>
      <c r="M179" s="45">
        <v>3.1899999999999998E-2</v>
      </c>
      <c r="N179" s="45">
        <v>1.1785000000000001</v>
      </c>
      <c r="O179" s="45">
        <v>1.4200999999999999</v>
      </c>
      <c r="P179" s="45">
        <v>0.89780000000000004</v>
      </c>
    </row>
    <row r="180" spans="1:16">
      <c r="A180" s="8">
        <v>45689</v>
      </c>
      <c r="B180" s="45">
        <v>8.5907</v>
      </c>
      <c r="C180" s="45">
        <v>3.9296000000000002</v>
      </c>
      <c r="D180" s="45">
        <v>8.5642999999999994</v>
      </c>
      <c r="E180" s="45">
        <v>9.2589000000000006</v>
      </c>
      <c r="F180" s="45">
        <v>11.143000000000001</v>
      </c>
      <c r="G180" s="45">
        <v>11.318099999999999</v>
      </c>
      <c r="H180" s="45">
        <v>4.5566000000000004</v>
      </c>
      <c r="I180" s="45">
        <v>11.7018</v>
      </c>
      <c r="J180" s="45">
        <v>11.7822</v>
      </c>
      <c r="K180" s="45">
        <v>13.4917</v>
      </c>
      <c r="L180" s="45">
        <v>1.1355</v>
      </c>
      <c r="M180" s="45">
        <v>1.01E-2</v>
      </c>
      <c r="N180" s="45">
        <v>1.103</v>
      </c>
      <c r="O180" s="45">
        <v>1.4817</v>
      </c>
      <c r="P180" s="45">
        <v>1.1435999999999999</v>
      </c>
    </row>
    <row r="181" spans="1:16">
      <c r="A181" s="8">
        <v>45717</v>
      </c>
      <c r="B181" s="45">
        <v>8.4154</v>
      </c>
      <c r="C181" s="45">
        <v>4.0365000000000002</v>
      </c>
      <c r="D181" s="45">
        <v>8.3780999999999999</v>
      </c>
      <c r="E181" s="45">
        <v>9.5694999999999997</v>
      </c>
      <c r="F181" s="45">
        <v>10.6983</v>
      </c>
      <c r="G181" s="45">
        <v>11.026899999999999</v>
      </c>
      <c r="H181" s="45">
        <v>4.5590000000000002</v>
      </c>
      <c r="I181" s="45">
        <v>11.487</v>
      </c>
      <c r="J181" s="45">
        <v>11.633900000000001</v>
      </c>
      <c r="K181" s="45">
        <v>13.3858</v>
      </c>
      <c r="L181" s="45">
        <v>1.1915</v>
      </c>
      <c r="M181" s="45">
        <v>1.38E-2</v>
      </c>
      <c r="N181" s="45">
        <v>1.2193000000000001</v>
      </c>
      <c r="O181" s="45">
        <v>1.2991999999999999</v>
      </c>
      <c r="P181" s="45">
        <v>1.2426999999999999</v>
      </c>
    </row>
    <row r="182" spans="1:16">
      <c r="A182" s="8">
        <v>45748</v>
      </c>
      <c r="B182" s="45">
        <v>9.5062999999999995</v>
      </c>
      <c r="C182" s="45">
        <v>4.3701999999999996</v>
      </c>
      <c r="D182" s="45">
        <v>9.7510999999999992</v>
      </c>
      <c r="E182" s="45">
        <v>10.419700000000001</v>
      </c>
      <c r="F182" s="45">
        <v>11.1738</v>
      </c>
      <c r="G182" s="45">
        <v>11.821199999999999</v>
      </c>
      <c r="H182" s="45">
        <v>4.8971999999999998</v>
      </c>
      <c r="I182" s="45">
        <v>12.601100000000001</v>
      </c>
      <c r="J182" s="45">
        <v>11.88</v>
      </c>
      <c r="K182" s="45">
        <v>14.263500000000001</v>
      </c>
      <c r="L182" s="45">
        <v>1.1879</v>
      </c>
      <c r="M182" s="45">
        <v>1.04E-2</v>
      </c>
      <c r="N182" s="45">
        <v>1.2272000000000001</v>
      </c>
      <c r="O182" s="45">
        <v>1.2723</v>
      </c>
      <c r="P182" s="45">
        <v>1.3091999999999999</v>
      </c>
    </row>
    <row r="183" spans="1:16">
      <c r="A183" s="8">
        <v>45778</v>
      </c>
      <c r="B183" s="45">
        <v>9.1896000000000004</v>
      </c>
      <c r="C183" s="45">
        <v>4.2228000000000003</v>
      </c>
      <c r="D183" s="45">
        <v>9.3539999999999992</v>
      </c>
      <c r="E183" s="45">
        <v>9.9587000000000003</v>
      </c>
      <c r="F183" s="45">
        <v>10.6196</v>
      </c>
      <c r="G183" s="45">
        <v>11.735799999999999</v>
      </c>
      <c r="H183" s="45">
        <v>4.8945999999999996</v>
      </c>
      <c r="I183" s="45">
        <v>12.4077</v>
      </c>
      <c r="J183" s="45">
        <v>11.8668</v>
      </c>
      <c r="K183" s="45">
        <v>12.966799999999999</v>
      </c>
      <c r="L183" s="45">
        <v>1.2029000000000001</v>
      </c>
      <c r="M183" s="45">
        <v>9.7999999999999997E-3</v>
      </c>
      <c r="N183" s="45">
        <v>1.2211000000000001</v>
      </c>
      <c r="O183" s="45">
        <v>1.3825000000000001</v>
      </c>
      <c r="P183" s="45">
        <v>1.3412999999999999</v>
      </c>
    </row>
    <row r="184" spans="1:16">
      <c r="A184" s="8">
        <v>45809</v>
      </c>
      <c r="B184" s="45">
        <v>8.9229000000000003</v>
      </c>
      <c r="C184" s="45">
        <v>4.0868000000000002</v>
      </c>
      <c r="D184" s="45">
        <v>9.4503000000000004</v>
      </c>
      <c r="E184" s="45">
        <v>9.1233000000000004</v>
      </c>
      <c r="F184" s="45">
        <v>9.8933</v>
      </c>
      <c r="G184" s="45">
        <v>11.645899999999999</v>
      </c>
      <c r="H184" s="45">
        <v>4.6375999999999999</v>
      </c>
      <c r="I184" s="45">
        <v>12.770099999999999</v>
      </c>
      <c r="J184" s="45">
        <v>11.5639</v>
      </c>
      <c r="K184" s="45">
        <v>13.0403</v>
      </c>
      <c r="L184" s="45">
        <v>1.1698</v>
      </c>
      <c r="M184" s="45">
        <v>1.03E-2</v>
      </c>
      <c r="N184" s="45">
        <v>1.2233000000000001</v>
      </c>
      <c r="O184" s="45">
        <v>1.2115</v>
      </c>
      <c r="P184" s="45">
        <v>1.2197</v>
      </c>
    </row>
    <row r="185" spans="1:16">
      <c r="A185" s="8">
        <v>45839</v>
      </c>
      <c r="B185" s="45">
        <v>9.2955000000000005</v>
      </c>
      <c r="C185" s="45">
        <v>3.9752999999999998</v>
      </c>
      <c r="D185" s="45">
        <v>9.6280000000000001</v>
      </c>
      <c r="E185" s="45">
        <v>9.8063000000000002</v>
      </c>
      <c r="F185" s="45">
        <v>10.671799999999999</v>
      </c>
      <c r="G185" s="45">
        <v>11.8141</v>
      </c>
      <c r="H185" s="45">
        <v>4.7321999999999997</v>
      </c>
      <c r="I185" s="45">
        <v>12.471500000000001</v>
      </c>
      <c r="J185" s="45">
        <v>12.1997</v>
      </c>
      <c r="K185" s="45">
        <v>13.0885</v>
      </c>
      <c r="L185" s="45">
        <v>1.2304999999999999</v>
      </c>
      <c r="M185" s="45">
        <v>1.7299999999999999E-2</v>
      </c>
      <c r="N185" s="45">
        <v>1.1539999999999999</v>
      </c>
      <c r="O185" s="45">
        <v>1.8177000000000001</v>
      </c>
      <c r="P185" s="45">
        <v>1.4436</v>
      </c>
    </row>
    <row r="186" spans="1:16">
      <c r="A186" s="8">
        <v>45870</v>
      </c>
      <c r="B186" s="45">
        <v>9.0425000000000004</v>
      </c>
      <c r="C186" s="45">
        <v>4.9164000000000003</v>
      </c>
      <c r="D186" s="45">
        <v>9.0928000000000004</v>
      </c>
      <c r="E186" s="45">
        <v>10.125</v>
      </c>
      <c r="F186" s="45">
        <v>10.7316</v>
      </c>
      <c r="G186" s="45">
        <v>11.636900000000001</v>
      </c>
      <c r="H186" s="45">
        <v>5.4764999999999997</v>
      </c>
      <c r="I186" s="45">
        <v>12.2255</v>
      </c>
      <c r="J186" s="45">
        <v>12.187200000000001</v>
      </c>
      <c r="K186" s="45">
        <v>13.3089</v>
      </c>
      <c r="L186" s="45">
        <v>1.2025999999999999</v>
      </c>
      <c r="M186" s="45">
        <v>1.6899999999999998E-2</v>
      </c>
      <c r="N186" s="45">
        <v>1.1751</v>
      </c>
      <c r="O186" s="45">
        <v>1.5586</v>
      </c>
      <c r="P186" s="45">
        <v>1.3967000000000001</v>
      </c>
    </row>
    <row r="187" spans="1:16">
      <c r="A187" s="8">
        <v>45901</v>
      </c>
      <c r="B187" s="45">
        <v>8.5663999999999998</v>
      </c>
      <c r="C187" s="45">
        <v>4.3959999999999999</v>
      </c>
      <c r="D187" s="45">
        <v>8.5841999999999992</v>
      </c>
      <c r="E187" s="45">
        <v>11.6081</v>
      </c>
      <c r="F187" s="45">
        <v>2.5880000000000001</v>
      </c>
      <c r="G187" s="45">
        <v>11.1639</v>
      </c>
      <c r="H187" s="45">
        <v>5.1064999999999996</v>
      </c>
      <c r="I187" s="45">
        <v>11.8164</v>
      </c>
      <c r="J187" s="45">
        <v>13.280099999999999</v>
      </c>
      <c r="K187" s="45">
        <v>3.4634</v>
      </c>
      <c r="L187" s="45">
        <v>1.0026999999999999</v>
      </c>
      <c r="M187" s="45">
        <v>1.0500000000000001E-2</v>
      </c>
      <c r="N187" s="45">
        <v>1.0820000000000001</v>
      </c>
      <c r="O187" s="45">
        <v>0.96699999999999997</v>
      </c>
      <c r="P187" s="45">
        <v>0.68120000000000003</v>
      </c>
    </row>
    <row r="188" spans="1:16">
      <c r="A188" s="8">
        <v>45931</v>
      </c>
      <c r="B188" s="45">
        <v>9.2365999999999993</v>
      </c>
      <c r="C188" s="45">
        <v>4.5434999999999999</v>
      </c>
      <c r="D188" s="45">
        <v>9.3588000000000005</v>
      </c>
      <c r="E188" s="45">
        <v>11.8089</v>
      </c>
      <c r="F188" s="45">
        <v>3.4982000000000002</v>
      </c>
      <c r="G188" s="45">
        <v>11.5876</v>
      </c>
      <c r="H188" s="45">
        <v>5.0255999999999998</v>
      </c>
      <c r="I188" s="45">
        <v>12.1373</v>
      </c>
      <c r="J188" s="45">
        <v>13.442299999999999</v>
      </c>
      <c r="K188" s="45">
        <v>3.7843</v>
      </c>
      <c r="L188" s="45">
        <v>1.1122000000000001</v>
      </c>
      <c r="M188" s="45">
        <v>1.11E-2</v>
      </c>
      <c r="N188" s="45">
        <v>1.1636</v>
      </c>
      <c r="O188" s="45">
        <v>1.0088999999999999</v>
      </c>
      <c r="P188" s="45">
        <v>2.5918999999999999</v>
      </c>
    </row>
    <row r="189" spans="1:16">
      <c r="A189" s="8">
        <v>45962</v>
      </c>
      <c r="B189" s="45">
        <v>8.3045000000000009</v>
      </c>
      <c r="C189" s="45">
        <v>4.6106999999999996</v>
      </c>
      <c r="D189" s="45">
        <v>8.5228000000000002</v>
      </c>
      <c r="E189" s="45">
        <v>10.143000000000001</v>
      </c>
      <c r="F189" s="45">
        <v>4.0354000000000001</v>
      </c>
      <c r="G189" s="45">
        <v>11.005599999999999</v>
      </c>
      <c r="H189" s="45">
        <v>5.1345000000000001</v>
      </c>
      <c r="I189" s="45">
        <v>11.698399999999999</v>
      </c>
      <c r="J189" s="45">
        <v>13.443099999999999</v>
      </c>
      <c r="K189" s="45">
        <v>4.0648999999999997</v>
      </c>
      <c r="L189" s="45">
        <v>1.0960000000000001</v>
      </c>
      <c r="M189" s="45">
        <v>1.2200000000000001E-2</v>
      </c>
      <c r="N189" s="45">
        <v>1.1533</v>
      </c>
      <c r="O189" s="45">
        <v>1.1006</v>
      </c>
      <c r="P189" s="45">
        <v>0.01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214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hidden="1" outlineLevel="1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 hidden="1" outlineLevel="1" collapsed="1">
      <c r="A157" s="49">
        <v>44986</v>
      </c>
      <c r="B157" s="144">
        <v>0</v>
      </c>
      <c r="C157" s="144">
        <v>3</v>
      </c>
      <c r="D157" s="19">
        <v>107</v>
      </c>
    </row>
    <row r="158" spans="1:4" hidden="1" outlineLevel="1" collapsed="1">
      <c r="A158" s="49">
        <v>45017</v>
      </c>
      <c r="B158" s="144">
        <v>0</v>
      </c>
      <c r="C158" s="144">
        <v>3</v>
      </c>
      <c r="D158" s="19">
        <v>107</v>
      </c>
    </row>
    <row r="159" spans="1:4" hidden="1" outlineLevel="1" collapsed="1">
      <c r="A159" s="49">
        <v>45047</v>
      </c>
      <c r="B159" s="144">
        <v>0</v>
      </c>
      <c r="C159" s="144">
        <v>3</v>
      </c>
      <c r="D159" s="19">
        <v>107</v>
      </c>
    </row>
    <row r="160" spans="1:4" hidden="1" outlineLevel="1" collapsed="1">
      <c r="A160" s="49">
        <v>45078</v>
      </c>
      <c r="B160" s="144">
        <v>0</v>
      </c>
      <c r="C160" s="144">
        <v>3</v>
      </c>
      <c r="D160" s="19">
        <v>108</v>
      </c>
    </row>
    <row r="161" spans="1:4" hidden="1" outlineLevel="1" collapsed="1">
      <c r="A161" s="49">
        <v>45108</v>
      </c>
      <c r="B161" s="144">
        <v>0</v>
      </c>
      <c r="C161" s="144">
        <v>3</v>
      </c>
      <c r="D161" s="19">
        <v>108</v>
      </c>
    </row>
    <row r="162" spans="1:4" hidden="1" outlineLevel="1" collapsed="1">
      <c r="A162" s="49">
        <v>45139</v>
      </c>
      <c r="B162" s="144">
        <v>0</v>
      </c>
      <c r="C162" s="144">
        <v>3</v>
      </c>
      <c r="D162" s="19">
        <v>108</v>
      </c>
    </row>
    <row r="163" spans="1:4" hidden="1" outlineLevel="1" collapsed="1">
      <c r="A163" s="49">
        <v>45170</v>
      </c>
      <c r="B163" s="144">
        <v>0</v>
      </c>
      <c r="C163" s="144">
        <v>3</v>
      </c>
      <c r="D163" s="19">
        <v>108</v>
      </c>
    </row>
    <row r="164" spans="1:4" hidden="1" outlineLevel="1" collapsed="1">
      <c r="A164" s="49">
        <v>45200</v>
      </c>
      <c r="B164" s="144">
        <v>0</v>
      </c>
      <c r="C164" s="144">
        <v>3</v>
      </c>
      <c r="D164" s="19">
        <v>108</v>
      </c>
    </row>
    <row r="165" spans="1:4" hidden="1" outlineLevel="1" collapsed="1">
      <c r="A165" s="49">
        <v>45231</v>
      </c>
      <c r="B165" s="144">
        <v>0</v>
      </c>
      <c r="C165" s="144">
        <v>3</v>
      </c>
      <c r="D165" s="19">
        <v>108</v>
      </c>
    </row>
    <row r="166" spans="1:4" hidden="1" outlineLevel="1" collapsed="1">
      <c r="A166" s="49">
        <v>45261</v>
      </c>
      <c r="B166" s="144">
        <v>0</v>
      </c>
      <c r="C166" s="144">
        <v>3</v>
      </c>
      <c r="D166" s="19">
        <v>109</v>
      </c>
    </row>
    <row r="167" spans="1:4" hidden="1" outlineLevel="1" collapsed="1">
      <c r="A167" s="49">
        <v>45292</v>
      </c>
      <c r="B167" s="144">
        <v>0</v>
      </c>
      <c r="C167" s="144">
        <v>3</v>
      </c>
      <c r="D167" s="19">
        <v>109</v>
      </c>
    </row>
    <row r="168" spans="1:4" hidden="1" outlineLevel="1" collapsed="1">
      <c r="A168" s="49">
        <v>45323</v>
      </c>
      <c r="B168" s="144">
        <v>0</v>
      </c>
      <c r="C168" s="144">
        <v>3</v>
      </c>
      <c r="D168" s="19">
        <v>109</v>
      </c>
    </row>
    <row r="169" spans="1:4" hidden="1" outlineLevel="1" collapsed="1">
      <c r="A169" s="49">
        <v>45352</v>
      </c>
      <c r="B169" s="144">
        <v>0</v>
      </c>
      <c r="C169" s="144">
        <v>3</v>
      </c>
      <c r="D169" s="19">
        <v>109</v>
      </c>
    </row>
    <row r="170" spans="1:4" hidden="1" outlineLevel="1" collapsed="1">
      <c r="A170" s="49">
        <v>45383</v>
      </c>
      <c r="B170" s="144">
        <v>0</v>
      </c>
      <c r="C170" s="144">
        <v>3</v>
      </c>
      <c r="D170" s="19">
        <v>109</v>
      </c>
    </row>
    <row r="171" spans="1:4" hidden="1" outlineLevel="1" collapsed="1">
      <c r="A171" s="49">
        <v>45413</v>
      </c>
      <c r="B171" s="144">
        <v>0</v>
      </c>
      <c r="C171" s="144">
        <v>3</v>
      </c>
      <c r="D171" s="19">
        <v>109</v>
      </c>
    </row>
    <row r="172" spans="1:4" hidden="1" outlineLevel="1" collapsed="1">
      <c r="A172" s="49">
        <v>45444</v>
      </c>
      <c r="B172" s="144">
        <v>0</v>
      </c>
      <c r="C172" s="144">
        <v>3</v>
      </c>
      <c r="D172" s="19">
        <v>108</v>
      </c>
    </row>
    <row r="173" spans="1:4" hidden="1" outlineLevel="1" collapsed="1">
      <c r="A173" s="49">
        <v>45474</v>
      </c>
      <c r="B173" s="144">
        <v>0</v>
      </c>
      <c r="C173" s="144">
        <v>3</v>
      </c>
      <c r="D173" s="19">
        <v>108</v>
      </c>
    </row>
    <row r="174" spans="1:4" hidden="1" outlineLevel="1" collapsed="1">
      <c r="A174" s="49">
        <v>45505</v>
      </c>
      <c r="B174" s="144">
        <v>0</v>
      </c>
      <c r="C174" s="144">
        <v>3</v>
      </c>
      <c r="D174" s="19">
        <v>108</v>
      </c>
    </row>
    <row r="175" spans="1:4" hidden="1" outlineLevel="1" collapsed="1">
      <c r="A175" s="49">
        <v>45536</v>
      </c>
      <c r="B175" s="144">
        <v>0</v>
      </c>
      <c r="C175" s="144">
        <v>3</v>
      </c>
      <c r="D175" s="19">
        <v>107</v>
      </c>
    </row>
    <row r="176" spans="1:4" hidden="1" outlineLevel="1" collapsed="1">
      <c r="A176" s="49">
        <v>45566</v>
      </c>
      <c r="B176" s="144">
        <v>0</v>
      </c>
      <c r="C176" s="144">
        <v>3</v>
      </c>
      <c r="D176" s="19">
        <v>107</v>
      </c>
    </row>
    <row r="177" spans="1:4" collapsed="1">
      <c r="A177" s="49">
        <v>45597</v>
      </c>
      <c r="B177" s="144">
        <v>0</v>
      </c>
      <c r="C177" s="144">
        <v>3</v>
      </c>
      <c r="D177" s="19">
        <v>107</v>
      </c>
    </row>
    <row r="178" spans="1:4">
      <c r="A178" s="49">
        <v>45627</v>
      </c>
      <c r="B178" s="144">
        <v>0</v>
      </c>
      <c r="C178" s="144">
        <v>3</v>
      </c>
      <c r="D178" s="19">
        <v>107</v>
      </c>
    </row>
    <row r="179" spans="1:4">
      <c r="A179" s="49">
        <v>45658</v>
      </c>
      <c r="B179" s="144">
        <v>0</v>
      </c>
      <c r="C179" s="144">
        <v>3</v>
      </c>
      <c r="D179" s="19">
        <v>107</v>
      </c>
    </row>
    <row r="180" spans="1:4">
      <c r="A180" s="49">
        <v>45689</v>
      </c>
      <c r="B180" s="144">
        <v>0</v>
      </c>
      <c r="C180" s="144">
        <v>3</v>
      </c>
      <c r="D180" s="19">
        <v>107</v>
      </c>
    </row>
    <row r="181" spans="1:4">
      <c r="A181" s="49">
        <v>45717</v>
      </c>
      <c r="B181" s="144">
        <v>0</v>
      </c>
      <c r="C181" s="144">
        <v>3</v>
      </c>
      <c r="D181" s="19">
        <v>107</v>
      </c>
    </row>
    <row r="182" spans="1:4">
      <c r="A182" s="49">
        <v>45748</v>
      </c>
      <c r="B182" s="144">
        <v>0</v>
      </c>
      <c r="C182" s="144">
        <v>3</v>
      </c>
      <c r="D182" s="19">
        <v>107</v>
      </c>
    </row>
    <row r="183" spans="1:4">
      <c r="A183" s="49">
        <v>45778</v>
      </c>
      <c r="B183" s="144">
        <v>0</v>
      </c>
      <c r="C183" s="144">
        <v>3</v>
      </c>
      <c r="D183" s="19">
        <v>107</v>
      </c>
    </row>
    <row r="184" spans="1:4">
      <c r="A184" s="49">
        <v>45809</v>
      </c>
      <c r="B184" s="144">
        <v>0</v>
      </c>
      <c r="C184" s="144">
        <v>3</v>
      </c>
      <c r="D184" s="19">
        <v>106</v>
      </c>
    </row>
    <row r="185" spans="1:4">
      <c r="A185" s="49">
        <v>45839</v>
      </c>
      <c r="B185" s="144">
        <v>0</v>
      </c>
      <c r="C185" s="144">
        <v>3</v>
      </c>
      <c r="D185" s="19">
        <v>106</v>
      </c>
    </row>
    <row r="186" spans="1:4">
      <c r="A186" s="49">
        <v>45870</v>
      </c>
      <c r="B186" s="144">
        <v>0</v>
      </c>
      <c r="C186" s="144">
        <v>3</v>
      </c>
      <c r="D186" s="19">
        <v>106</v>
      </c>
    </row>
    <row r="187" spans="1:4">
      <c r="A187" s="49">
        <v>45901</v>
      </c>
      <c r="B187" s="144">
        <v>0</v>
      </c>
      <c r="C187" s="144">
        <v>3</v>
      </c>
      <c r="D187" s="19">
        <v>106</v>
      </c>
    </row>
    <row r="188" spans="1:4">
      <c r="A188" s="49">
        <v>45931</v>
      </c>
      <c r="B188" s="144">
        <v>0</v>
      </c>
      <c r="C188" s="144">
        <v>3</v>
      </c>
      <c r="D188" s="19">
        <v>106</v>
      </c>
    </row>
    <row r="189" spans="1:4">
      <c r="A189" s="49">
        <v>45962</v>
      </c>
      <c r="B189" s="144">
        <v>0</v>
      </c>
      <c r="C189" s="144">
        <v>3</v>
      </c>
      <c r="D189" s="19">
        <v>106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180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45962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227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11231.700221380001</v>
      </c>
      <c r="D11" s="82">
        <f t="shared" ref="D11:D16" si="0">IF(ISERROR(C11/B11*100),"–",C11/B11*100)</f>
        <v>1.213199070951904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23.463772380629621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20.206571332232159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-1.9621044901926723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643228.42461612995</v>
      </c>
      <c r="C12" s="81">
        <f>IF(ISERROR(VLOOKUP($A$6,'Кредити НФК'!$A$10:$M$200,6,0)),"–",VLOOKUP($A$6,'Кредити НФК'!$A$10:$M$200,6,0))</f>
        <v>8896.3094867199998</v>
      </c>
      <c r="D12" s="82">
        <f t="shared" si="0"/>
        <v>1.3830715724401013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25.100613165530831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20.914504724588866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-2.935139444120054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282563.59833418002</v>
      </c>
      <c r="C13" s="81">
        <f>IF(ISERROR(VLOOKUP($A$6,'Кредити НФК'!$A$10:$M$200,10,0)),"–",VLOOKUP($A$6,'Кредити НФК'!$A$10:$M$200,10,0))</f>
        <v>2335.3907346599999</v>
      </c>
      <c r="D13" s="82">
        <f t="shared" si="0"/>
        <v>0.8265009181748878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17.602217440151151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17.584087143247999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1.9303193270832963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367716.46912323998</v>
      </c>
      <c r="C14" s="81">
        <f>IF(ISERROR(VLOOKUP($A$6,'Кредити ДГ'!$A$10:$M$200,2,0)),"–",VLOOKUP($A$6,'Кредити ДГ'!$A$10:$M$200,2,0))</f>
        <v>4087.5796016600002</v>
      </c>
      <c r="D14" s="82">
        <f t="shared" si="0"/>
        <v>1.1116117837762796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22.695131447336465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22.865385701348501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2.3233103595136129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357225.84285413002</v>
      </c>
      <c r="C15" s="81">
        <f>IF(ISERROR(VLOOKUP($A$6,'Кредити ДГ'!$A$10:$M$200,6,0)),"–",VLOOKUP($A$6,'Кредити ДГ'!$A$10:$M$200,6,0))</f>
        <v>4050.2894289699998</v>
      </c>
      <c r="D15" s="82">
        <f t="shared" si="0"/>
        <v>1.1338175862668198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24.112773297143434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24.277148411983234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2.3543738380272288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10490.62626911</v>
      </c>
      <c r="C16" s="88">
        <f>IF(ISERROR(VLOOKUP($A$6,'Кредити ДГ'!$A$10:$M$200,10,0)),"–",VLOOKUP($A$6,'Кредити ДГ'!$A$10:$M$200,10,0))</f>
        <v>37.290172689999999</v>
      </c>
      <c r="D16" s="89">
        <f t="shared" si="0"/>
        <v>0.35546183548452354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-45.240749020891471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-44.998353242245038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-0.9420031587703761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1212151.0550241699</v>
      </c>
      <c r="C18" s="81">
        <f>IF(ISERROR(VLOOKUP($A$6,'Депозити НФК'!$A$10:$S$200,2,0)),"–",VLOOKUP($A$6,'Депозити НФК'!$A$10:$S$200,2,0))</f>
        <v>8397.2939267900001</v>
      </c>
      <c r="D18" s="82">
        <f>IF(ISERROR(C18/B18*100),"–",C18/B18*100)</f>
        <v>0.69275969294293616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13.866119972983057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4.7528817306126143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0.29665070165012253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900301.63345227018</v>
      </c>
      <c r="C19" s="81">
        <f>IF(ISERROR(VLOOKUP($A$6,'Депозити НФК'!$A$10:$S$200,8,0)),"–",VLOOKUP($A$6,'Депозити НФК'!$A$10:$S$200,8,0))</f>
        <v>6690.0405535599994</v>
      </c>
      <c r="D19" s="82">
        <f t="shared" ref="D19:D23" si="1">IF(ISERROR(C19/B19*100),"–",C19/B19*100)</f>
        <v>0.74308879435290665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15.879901560550991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4.7122063081794181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0.87053036688742225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311849.42157190002</v>
      </c>
      <c r="C20" s="81">
        <f>IF(ISERROR(VLOOKUP($A$6,'Депозити НФК'!$A$10:$S$200,14,0)),"–",VLOOKUP($A$6,'Депозити НФК'!$A$10:$S$200,14,0))</f>
        <v>1707.2533732299999</v>
      </c>
      <c r="D20" s="82">
        <f t="shared" si="1"/>
        <v>0.5474608112545033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6.6064246062874474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4.9125773815486724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-1.8905968376816986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1536080.5690055494</v>
      </c>
      <c r="C21" s="81">
        <f>IF(ISERROR(VLOOKUP($A$6,'Депозити ДГ'!$A$10:$S$200,2,0)),"–",VLOOKUP($A$6,'Депозити ДГ'!$A$10:$S$200,2,0))</f>
        <v>18157.07714519</v>
      </c>
      <c r="D21" s="82">
        <f t="shared" si="1"/>
        <v>1.1820393742070963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16.884717784645247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12.984241777916466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0.49492337581591528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1016426.5551444499</v>
      </c>
      <c r="C22" s="81">
        <f>IF(ISERROR(VLOOKUP($A$6,'Депозити ДГ'!$A$10:$S$200,8,0)),"–",VLOOKUP($A$6,'Депозити ДГ'!$A$10:$S$200,8,0))</f>
        <v>13526.87622437</v>
      </c>
      <c r="D22" s="82">
        <f t="shared" si="1"/>
        <v>1.3308267238696476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19.625020018879553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15.502643111869247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0.31703678318497452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519654.01386110001</v>
      </c>
      <c r="C23" s="88">
        <f>IF(ISERROR(VLOOKUP($A$6,'Депозити ДГ'!$A$10:$S$200,14,0)),"–",VLOOKUP($A$6,'Депозити ДГ'!$A$10:$S$200,14,0))</f>
        <v>4630.2009208199997</v>
      </c>
      <c r="D23" s="89">
        <f t="shared" si="1"/>
        <v>0.89101609865706166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9.5531162087864061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6.2182738223363003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1.0182417766318821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16.3369</v>
      </c>
      <c r="G28" s="83">
        <f>IF(ISERROR(IF(F28=0,"–",F28-E28)),"–",IF(F28=0,"–",F28-E28))</f>
        <v>2.6041000000000007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17.2014</v>
      </c>
      <c r="G29" s="83">
        <f t="shared" ref="G29:G37" si="2">IF(ISERROR(IF(F29=0,"–",F29-E29)),"–",IF(F29=0,"–",F29-E29))</f>
        <v>1.7674000000000003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17.208600000000001</v>
      </c>
      <c r="G30" s="83">
        <f t="shared" si="2"/>
        <v>2.1623999999999999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4.1356999999999999</v>
      </c>
      <c r="G31" s="83">
        <f t="shared" si="2"/>
        <v>-1.3841000000000001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5.5167999999999999</v>
      </c>
      <c r="F32" s="83">
        <f>IF(ISERROR(VLOOKUP($A$6,'% ставки за кредитами НФК'!$A$10:$S$200,16,0)),"–",VLOOKUP($A$6,'% ставки за кредитами НФК'!$A$10:$S$200,16,0))</f>
        <v>4.1356999999999999</v>
      </c>
      <c r="G32" s="83">
        <f t="shared" si="2"/>
        <v>-1.3811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35.126600000000003</v>
      </c>
      <c r="G33" s="83">
        <f t="shared" si="2"/>
        <v>7.2824000000000026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35.125399999999999</v>
      </c>
      <c r="G34" s="83">
        <f t="shared" si="2"/>
        <v>7.2727000000000004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35.395200000000003</v>
      </c>
      <c r="G35" s="83">
        <f t="shared" si="2"/>
        <v>0.8773000000000053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39.771999999999998</v>
      </c>
      <c r="G36" s="83">
        <f t="shared" si="2"/>
        <v>24.2654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6.6715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10.0497</v>
      </c>
      <c r="G39" s="83">
        <f>IF(ISERROR(IF(F39=0,"–",F39-E39)),"–",IF(F39=0,"–",F39-E39))</f>
        <v>0.84549999999999947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10.1721</v>
      </c>
      <c r="G40" s="83">
        <f t="shared" ref="G40:G44" si="3">IF(ISERROR(IF(F40=0,"–",F40-E40)),"–",IF(F40=0,"–",F40-E40))</f>
        <v>-0.13710000000000022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0.63939999999999997</v>
      </c>
      <c r="G41" s="83">
        <f t="shared" si="3"/>
        <v>7.3699999999999988E-2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8.3045000000000009</v>
      </c>
      <c r="G42" s="83">
        <f t="shared" si="3"/>
        <v>0.49990000000000112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11.005599999999999</v>
      </c>
      <c r="G43" s="83">
        <f t="shared" si="3"/>
        <v>0.69159999999999933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1.0960000000000001</v>
      </c>
      <c r="G44" s="90">
        <f t="shared" si="3"/>
        <v>0.16050000000000009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106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264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37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1142</v>
      </c>
      <c r="E11" s="155">
        <v>34</v>
      </c>
    </row>
    <row r="12" spans="1:16" s="1" customFormat="1">
      <c r="A12" s="154">
        <v>29</v>
      </c>
      <c r="B12" s="156" t="s">
        <v>217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260</v>
      </c>
      <c r="C13" s="155">
        <v>300335</v>
      </c>
      <c r="D13" s="155">
        <v>321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253</v>
      </c>
      <c r="C15" s="155">
        <v>305299</v>
      </c>
      <c r="D15" s="155">
        <v>1096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14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92</v>
      </c>
      <c r="E17" s="155">
        <v>1</v>
      </c>
    </row>
    <row r="18" spans="1:5" s="1" customFormat="1">
      <c r="A18" s="154">
        <v>72</v>
      </c>
      <c r="B18" s="156" t="s">
        <v>229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247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252</v>
      </c>
      <c r="C20" s="155">
        <v>325268</v>
      </c>
      <c r="D20" s="155">
        <v>21</v>
      </c>
      <c r="E20" s="155">
        <v>1</v>
      </c>
    </row>
    <row r="21" spans="1:5" s="1" customFormat="1">
      <c r="A21" s="154">
        <v>95</v>
      </c>
      <c r="B21" s="156" t="s">
        <v>248</v>
      </c>
      <c r="C21" s="155">
        <v>325990</v>
      </c>
      <c r="D21" s="155">
        <v>9</v>
      </c>
      <c r="E21" s="155">
        <v>0</v>
      </c>
    </row>
    <row r="22" spans="1:5" s="1" customFormat="1">
      <c r="A22" s="154">
        <v>96</v>
      </c>
      <c r="B22" s="156" t="s">
        <v>230</v>
      </c>
      <c r="C22" s="155">
        <v>307770</v>
      </c>
      <c r="D22" s="155">
        <v>198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24</v>
      </c>
      <c r="E23" s="155">
        <v>0</v>
      </c>
    </row>
    <row r="24" spans="1:5" s="1" customFormat="1">
      <c r="A24" s="154">
        <v>105</v>
      </c>
      <c r="B24" s="156" t="s">
        <v>215</v>
      </c>
      <c r="C24" s="155">
        <v>328168</v>
      </c>
      <c r="D24" s="155">
        <v>43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37</v>
      </c>
      <c r="E25" s="155">
        <v>1</v>
      </c>
    </row>
    <row r="26" spans="1:5" s="1" customFormat="1">
      <c r="A26" s="154">
        <v>113</v>
      </c>
      <c r="B26" s="156" t="s">
        <v>218</v>
      </c>
      <c r="C26" s="155">
        <v>331489</v>
      </c>
      <c r="D26" s="155">
        <v>72</v>
      </c>
      <c r="E26" s="155">
        <v>0</v>
      </c>
    </row>
    <row r="27" spans="1:5" s="1" customFormat="1">
      <c r="A27" s="154">
        <v>115</v>
      </c>
      <c r="B27" s="156" t="s">
        <v>236</v>
      </c>
      <c r="C27" s="155">
        <v>334851</v>
      </c>
      <c r="D27" s="155">
        <v>220</v>
      </c>
      <c r="E27" s="155">
        <v>2</v>
      </c>
    </row>
    <row r="28" spans="1:5" s="1" customFormat="1">
      <c r="A28" s="154">
        <v>123</v>
      </c>
      <c r="B28" s="156" t="s">
        <v>231</v>
      </c>
      <c r="C28" s="155">
        <v>351607</v>
      </c>
      <c r="D28" s="155">
        <v>17</v>
      </c>
      <c r="E28" s="155">
        <v>0</v>
      </c>
    </row>
    <row r="29" spans="1:5" s="1" customFormat="1">
      <c r="A29" s="154">
        <v>128</v>
      </c>
      <c r="B29" s="156" t="s">
        <v>219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232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220</v>
      </c>
      <c r="C31" s="155">
        <v>353489</v>
      </c>
      <c r="D31" s="155">
        <v>51</v>
      </c>
      <c r="E31" s="155">
        <v>3</v>
      </c>
    </row>
    <row r="32" spans="1:5" s="1" customFormat="1">
      <c r="A32" s="154">
        <v>136</v>
      </c>
      <c r="B32" s="156" t="s">
        <v>237</v>
      </c>
      <c r="C32" s="155">
        <v>351005</v>
      </c>
      <c r="D32" s="155">
        <v>218</v>
      </c>
      <c r="E32" s="155">
        <v>2</v>
      </c>
    </row>
    <row r="33" spans="1:5" s="1" customFormat="1">
      <c r="A33" s="154">
        <v>142</v>
      </c>
      <c r="B33" s="156" t="s">
        <v>238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146</v>
      </c>
      <c r="B34" s="156" t="s">
        <v>257</v>
      </c>
      <c r="C34" s="155">
        <v>320371</v>
      </c>
      <c r="D34" s="155">
        <v>12</v>
      </c>
      <c r="E34" s="155">
        <v>0</v>
      </c>
    </row>
    <row r="35" spans="1:5" s="1" customFormat="1">
      <c r="A35" s="154">
        <v>153</v>
      </c>
      <c r="B35" s="156" t="s">
        <v>221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249</v>
      </c>
      <c r="C36" s="155">
        <v>300614</v>
      </c>
      <c r="D36" s="155">
        <v>125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21</v>
      </c>
      <c r="E37" s="155">
        <v>0</v>
      </c>
    </row>
    <row r="38" spans="1:5" s="1" customFormat="1">
      <c r="A38" s="154">
        <v>231</v>
      </c>
      <c r="B38" s="156" t="s">
        <v>233</v>
      </c>
      <c r="C38" s="155">
        <v>322539</v>
      </c>
      <c r="D38" s="155">
        <v>19</v>
      </c>
      <c r="E38" s="155">
        <v>1</v>
      </c>
    </row>
    <row r="39" spans="1:5" s="1" customFormat="1">
      <c r="A39" s="154">
        <v>240</v>
      </c>
      <c r="B39" s="156" t="s">
        <v>258</v>
      </c>
      <c r="C39" s="155">
        <v>322540</v>
      </c>
      <c r="D39" s="155">
        <v>43</v>
      </c>
      <c r="E39" s="155">
        <v>1</v>
      </c>
    </row>
    <row r="40" spans="1:5" s="1" customFormat="1">
      <c r="A40" s="154">
        <v>242</v>
      </c>
      <c r="B40" s="156" t="s">
        <v>250</v>
      </c>
      <c r="C40" s="155">
        <v>322001</v>
      </c>
      <c r="D40" s="155">
        <v>13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234</v>
      </c>
      <c r="C42" s="155">
        <v>305749</v>
      </c>
      <c r="D42" s="155">
        <v>34</v>
      </c>
      <c r="E42" s="155">
        <v>0</v>
      </c>
    </row>
    <row r="43" spans="1:5" s="1" customFormat="1">
      <c r="A43" s="154">
        <v>272</v>
      </c>
      <c r="B43" s="156" t="s">
        <v>259</v>
      </c>
      <c r="C43" s="155">
        <v>300346</v>
      </c>
      <c r="D43" s="155">
        <v>137</v>
      </c>
      <c r="E43" s="155">
        <v>2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210</v>
      </c>
      <c r="E44" s="155">
        <v>7</v>
      </c>
    </row>
    <row r="45" spans="1:5" s="1" customFormat="1">
      <c r="A45" s="154">
        <v>286</v>
      </c>
      <c r="B45" s="156" t="s">
        <v>239</v>
      </c>
      <c r="C45" s="155">
        <v>306500</v>
      </c>
      <c r="D45" s="155">
        <v>30</v>
      </c>
      <c r="E45" s="155">
        <v>1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222</v>
      </c>
      <c r="C47" s="155">
        <v>300506</v>
      </c>
      <c r="D47" s="155">
        <v>10</v>
      </c>
      <c r="E47" s="155">
        <v>0</v>
      </c>
    </row>
    <row r="48" spans="1:5" s="1" customFormat="1">
      <c r="A48" s="154">
        <v>295</v>
      </c>
      <c r="B48" s="156" t="s">
        <v>240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69</v>
      </c>
      <c r="E49" s="155">
        <v>1</v>
      </c>
    </row>
    <row r="50" spans="1:5" s="1" customFormat="1">
      <c r="A50" s="154">
        <v>297</v>
      </c>
      <c r="B50" s="156" t="s">
        <v>223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265</v>
      </c>
      <c r="C52" s="155">
        <v>307123</v>
      </c>
      <c r="D52" s="155">
        <v>33</v>
      </c>
      <c r="E52" s="155">
        <v>0</v>
      </c>
    </row>
    <row r="53" spans="1:5" s="1" customFormat="1">
      <c r="A53" s="154">
        <v>311</v>
      </c>
      <c r="B53" s="156" t="s">
        <v>241</v>
      </c>
      <c r="C53" s="155">
        <v>380106</v>
      </c>
      <c r="D53" s="155">
        <v>0</v>
      </c>
      <c r="E53" s="155">
        <v>0</v>
      </c>
    </row>
    <row r="54" spans="1:5" s="1" customFormat="1">
      <c r="A54" s="154">
        <v>313</v>
      </c>
      <c r="B54" s="156" t="s">
        <v>266</v>
      </c>
      <c r="C54" s="155">
        <v>380883</v>
      </c>
      <c r="D54" s="155">
        <v>0</v>
      </c>
      <c r="E54" s="155">
        <v>0</v>
      </c>
    </row>
    <row r="55" spans="1:5" s="1" customFormat="1">
      <c r="A55" s="154">
        <v>320</v>
      </c>
      <c r="B55" s="156" t="s">
        <v>262</v>
      </c>
      <c r="C55" s="155">
        <v>380281</v>
      </c>
      <c r="D55" s="155">
        <v>29</v>
      </c>
      <c r="E55" s="155">
        <v>0</v>
      </c>
    </row>
    <row r="56" spans="1:5" s="1" customFormat="1">
      <c r="A56" s="154">
        <v>329</v>
      </c>
      <c r="B56" s="156" t="s">
        <v>263</v>
      </c>
      <c r="C56" s="155">
        <v>380366</v>
      </c>
      <c r="D56" s="155">
        <v>1</v>
      </c>
      <c r="E56" s="155">
        <v>0</v>
      </c>
    </row>
    <row r="57" spans="1:5" s="1" customFormat="1">
      <c r="A57" s="154">
        <v>331</v>
      </c>
      <c r="B57" s="156" t="s">
        <v>242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224</v>
      </c>
      <c r="C58" s="155">
        <v>313009</v>
      </c>
      <c r="D58" s="155">
        <v>7</v>
      </c>
      <c r="E58" s="155">
        <v>0</v>
      </c>
    </row>
    <row r="59" spans="1:5" s="1" customFormat="1">
      <c r="A59" s="154">
        <v>386</v>
      </c>
      <c r="B59" s="156" t="s">
        <v>251</v>
      </c>
      <c r="C59" s="155">
        <v>380526</v>
      </c>
      <c r="D59" s="155">
        <v>30</v>
      </c>
      <c r="E59" s="155">
        <v>1</v>
      </c>
    </row>
    <row r="60" spans="1:5" s="1" customFormat="1">
      <c r="A60" s="154">
        <v>387</v>
      </c>
      <c r="B60" s="156" t="s">
        <v>267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225</v>
      </c>
      <c r="C61" s="155">
        <v>380582</v>
      </c>
      <c r="D61" s="155">
        <v>13</v>
      </c>
      <c r="E61" s="155">
        <v>0</v>
      </c>
    </row>
    <row r="62" spans="1:5" s="1" customFormat="1">
      <c r="A62" s="154">
        <v>392</v>
      </c>
      <c r="B62" s="156" t="s">
        <v>213</v>
      </c>
      <c r="C62" s="155">
        <v>380634</v>
      </c>
      <c r="D62" s="155">
        <v>163</v>
      </c>
      <c r="E62" s="155">
        <v>1</v>
      </c>
    </row>
    <row r="63" spans="1:5" s="1" customFormat="1">
      <c r="A63" s="154">
        <v>394</v>
      </c>
      <c r="B63" s="156" t="s">
        <v>243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235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244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245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216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226</v>
      </c>
      <c r="C68" s="155">
        <v>339050</v>
      </c>
      <c r="D68" s="155">
        <v>35</v>
      </c>
      <c r="E68" s="155">
        <v>0</v>
      </c>
    </row>
    <row r="69" spans="1:5" s="1" customFormat="1">
      <c r="A69" s="154">
        <v>774</v>
      </c>
      <c r="B69" s="156" t="s">
        <v>246</v>
      </c>
      <c r="C69" s="155">
        <v>339072</v>
      </c>
      <c r="D69" s="155">
        <v>13</v>
      </c>
      <c r="E69" s="155">
        <v>0</v>
      </c>
    </row>
    <row r="70" spans="1:5" s="1" customFormat="1">
      <c r="A70" s="154"/>
      <c r="B70" s="161" t="s">
        <v>261</v>
      </c>
      <c r="C70" s="162"/>
      <c r="D70" s="162">
        <v>4913</v>
      </c>
      <c r="E70" s="162">
        <v>106</v>
      </c>
    </row>
    <row r="71" spans="1:5" s="1" customFormat="1">
      <c r="A71" s="154"/>
      <c r="B71" s="161"/>
      <c r="C71" s="162"/>
      <c r="D71" s="162"/>
      <c r="E71" s="162"/>
    </row>
    <row r="72" spans="1:5" s="1" customFormat="1">
      <c r="A72" s="154"/>
      <c r="B72" s="156"/>
      <c r="C72" s="155"/>
      <c r="D72" s="155"/>
      <c r="E72" s="155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9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8"/>
      <c r="C86" s="155"/>
      <c r="D86" s="155"/>
      <c r="E86" s="155"/>
    </row>
    <row r="87" spans="1:5" s="1" customFormat="1">
      <c r="A87" s="154"/>
      <c r="B87" s="158"/>
      <c r="C87" s="155"/>
      <c r="D87" s="155"/>
      <c r="E87" s="155"/>
    </row>
    <row r="88" spans="1:5" s="1" customFormat="1">
      <c r="A88" s="154"/>
      <c r="B88" s="158"/>
      <c r="C88" s="155"/>
      <c r="D88" s="155"/>
      <c r="E88" s="155"/>
    </row>
    <row r="89" spans="1:5" s="1" customFormat="1">
      <c r="A89" s="146"/>
      <c r="C89" s="146"/>
      <c r="D89" s="157"/>
      <c r="E89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collapsed="1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8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8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8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8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8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8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8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 hidden="1" outlineLevel="1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 hidden="1" outlineLevel="1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 hidden="1" outlineLevel="1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 hidden="1" outlineLevel="1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 hidden="1" outlineLevel="1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 hidden="1" outlineLevel="1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 hidden="1" outlineLevel="1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 hidden="1" outlineLevel="1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 hidden="1" outlineLevel="1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 hidden="1" outlineLevel="1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 hidden="1" outlineLevel="1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 hidden="1" outlineLevel="1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 hidden="1" outlineLevel="1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  <row r="169" spans="1:19" hidden="1" outlineLevel="1">
      <c r="A169" s="8">
        <v>45352</v>
      </c>
      <c r="B169" s="127">
        <v>11451.77761031</v>
      </c>
      <c r="C169" s="127">
        <v>0.54473145000000001</v>
      </c>
      <c r="D169" s="127">
        <v>0</v>
      </c>
      <c r="E169" s="127">
        <v>0.54473145000000001</v>
      </c>
      <c r="F169" s="127">
        <v>0</v>
      </c>
      <c r="G169" s="127">
        <v>0</v>
      </c>
      <c r="H169" s="127">
        <v>0</v>
      </c>
      <c r="I169" s="127">
        <v>8684.3897902099998</v>
      </c>
      <c r="J169" s="127">
        <v>11.32477014</v>
      </c>
      <c r="K169" s="127">
        <v>8673.0650200700002</v>
      </c>
      <c r="L169" s="127">
        <v>2766.84308865</v>
      </c>
      <c r="M169" s="127">
        <v>2766.5368121199999</v>
      </c>
      <c r="N169" s="127">
        <v>0.30627652999999999</v>
      </c>
      <c r="O169" s="127">
        <v>0</v>
      </c>
      <c r="P169" s="127">
        <v>0.10240051</v>
      </c>
      <c r="Q169" s="127"/>
      <c r="R169" s="127"/>
      <c r="S169" s="127"/>
    </row>
    <row r="170" spans="1:19" hidden="1" outlineLevel="1">
      <c r="A170" s="8">
        <v>45383</v>
      </c>
      <c r="B170" s="127">
        <v>11600.22399574</v>
      </c>
      <c r="C170" s="127">
        <v>0.47667008999999999</v>
      </c>
      <c r="D170" s="127">
        <v>0</v>
      </c>
      <c r="E170" s="127">
        <v>0.47667008999999999</v>
      </c>
      <c r="F170" s="127">
        <v>0</v>
      </c>
      <c r="G170" s="127">
        <v>0</v>
      </c>
      <c r="H170" s="127">
        <v>0</v>
      </c>
      <c r="I170" s="127">
        <v>8742.8914827299996</v>
      </c>
      <c r="J170" s="127">
        <v>6.2413104300000004</v>
      </c>
      <c r="K170" s="127">
        <v>8736.6501723000001</v>
      </c>
      <c r="L170" s="127">
        <v>2856.8558429200002</v>
      </c>
      <c r="M170" s="127">
        <v>2856.5746079099999</v>
      </c>
      <c r="N170" s="127">
        <v>0.28123501000000001</v>
      </c>
      <c r="O170" s="127">
        <v>0</v>
      </c>
      <c r="P170" s="127">
        <v>0.10066171</v>
      </c>
      <c r="Q170" s="127"/>
      <c r="R170" s="127"/>
      <c r="S170" s="127"/>
    </row>
    <row r="171" spans="1:19" hidden="1" outlineLevel="1">
      <c r="A171" s="8">
        <v>45413</v>
      </c>
      <c r="B171" s="127">
        <v>11533.325943039999</v>
      </c>
      <c r="C171" s="127">
        <v>3.3000000000000002E-7</v>
      </c>
      <c r="D171" s="127">
        <v>0</v>
      </c>
      <c r="E171" s="127">
        <v>3.3000000000000002E-7</v>
      </c>
      <c r="F171" s="127">
        <v>0</v>
      </c>
      <c r="G171" s="127">
        <v>0</v>
      </c>
      <c r="H171" s="127">
        <v>0</v>
      </c>
      <c r="I171" s="127">
        <v>8627.1646361300009</v>
      </c>
      <c r="J171" s="127">
        <v>6.1775263499999999</v>
      </c>
      <c r="K171" s="127">
        <v>8620.9871097800005</v>
      </c>
      <c r="L171" s="127">
        <v>2906.1613065800002</v>
      </c>
      <c r="M171" s="127">
        <v>2905.92043775</v>
      </c>
      <c r="N171" s="127">
        <v>0.24086883000000001</v>
      </c>
      <c r="O171" s="127">
        <v>0</v>
      </c>
      <c r="P171" s="127">
        <v>0.10178044999999999</v>
      </c>
      <c r="Q171" s="127"/>
      <c r="R171" s="127"/>
      <c r="S171" s="127"/>
    </row>
    <row r="172" spans="1:19" hidden="1" outlineLevel="1">
      <c r="A172" s="8">
        <v>45444</v>
      </c>
      <c r="B172" s="127">
        <v>11807.27899526</v>
      </c>
      <c r="C172" s="127">
        <v>3.3999999999999997E-7</v>
      </c>
      <c r="D172" s="127">
        <v>0</v>
      </c>
      <c r="E172" s="127">
        <v>3.3999999999999997E-7</v>
      </c>
      <c r="F172" s="127">
        <v>0</v>
      </c>
      <c r="G172" s="127">
        <v>0</v>
      </c>
      <c r="H172" s="127">
        <v>0</v>
      </c>
      <c r="I172" s="127">
        <v>8840.3230554900001</v>
      </c>
      <c r="J172" s="127">
        <v>12.802778569999999</v>
      </c>
      <c r="K172" s="127">
        <v>8827.5202769200005</v>
      </c>
      <c r="L172" s="127">
        <v>2966.9559394299999</v>
      </c>
      <c r="M172" s="127">
        <v>2966.7295113</v>
      </c>
      <c r="N172" s="127">
        <v>0.22642813000000001</v>
      </c>
      <c r="O172" s="127">
        <v>0</v>
      </c>
      <c r="P172" s="127">
        <v>0.13128965000000001</v>
      </c>
      <c r="Q172" s="127"/>
      <c r="R172" s="127"/>
      <c r="S172" s="127"/>
    </row>
    <row r="173" spans="1:19" hidden="1" outlineLevel="1">
      <c r="A173" s="8">
        <v>45474</v>
      </c>
      <c r="B173" s="127">
        <v>12053.93279311</v>
      </c>
      <c r="C173" s="127">
        <v>3.4999999999999998E-7</v>
      </c>
      <c r="D173" s="127">
        <v>0</v>
      </c>
      <c r="E173" s="127">
        <v>3.4999999999999998E-7</v>
      </c>
      <c r="F173" s="127">
        <v>0</v>
      </c>
      <c r="G173" s="127">
        <v>0</v>
      </c>
      <c r="H173" s="127">
        <v>0</v>
      </c>
      <c r="I173" s="127">
        <v>9020.9006703399991</v>
      </c>
      <c r="J173" s="127">
        <v>7.2825582999999998</v>
      </c>
      <c r="K173" s="127">
        <v>9013.6181120399997</v>
      </c>
      <c r="L173" s="127">
        <v>3033.0321224200002</v>
      </c>
      <c r="M173" s="127">
        <v>3032.84556376</v>
      </c>
      <c r="N173" s="127">
        <v>0.18655865999999999</v>
      </c>
      <c r="O173" s="127">
        <v>0</v>
      </c>
      <c r="P173" s="127">
        <v>0.16019837000000001</v>
      </c>
      <c r="Q173" s="127"/>
      <c r="R173" s="127"/>
      <c r="S173" s="127"/>
    </row>
    <row r="174" spans="1:19" hidden="1" outlineLevel="1">
      <c r="A174" s="8">
        <v>45505</v>
      </c>
      <c r="B174" s="127">
        <v>12156.17486474</v>
      </c>
      <c r="C174" s="127">
        <v>3.5999999999999999E-7</v>
      </c>
      <c r="D174" s="127">
        <v>0</v>
      </c>
      <c r="E174" s="127">
        <v>3.5999999999999999E-7</v>
      </c>
      <c r="F174" s="127">
        <v>0</v>
      </c>
      <c r="G174" s="127">
        <v>0</v>
      </c>
      <c r="H174" s="127">
        <v>0</v>
      </c>
      <c r="I174" s="127">
        <v>9051.7650795099999</v>
      </c>
      <c r="J174" s="127">
        <v>8.3081509499999999</v>
      </c>
      <c r="K174" s="127">
        <v>9043.4569285599991</v>
      </c>
      <c r="L174" s="127">
        <v>3104.4097848699998</v>
      </c>
      <c r="M174" s="127">
        <v>3104.2402906399998</v>
      </c>
      <c r="N174" s="127">
        <v>0.16949423</v>
      </c>
      <c r="O174" s="127">
        <v>0</v>
      </c>
      <c r="P174" s="127">
        <v>0.11902665</v>
      </c>
      <c r="Q174" s="127"/>
      <c r="R174" s="127"/>
      <c r="S174" s="127"/>
    </row>
    <row r="175" spans="1:19" hidden="1" outlineLevel="1">
      <c r="A175" s="8">
        <v>45536</v>
      </c>
      <c r="B175" s="127">
        <v>12362.81827032</v>
      </c>
      <c r="C175" s="127">
        <v>3.7E-7</v>
      </c>
      <c r="D175" s="127">
        <v>0</v>
      </c>
      <c r="E175" s="127">
        <v>3.7E-7</v>
      </c>
      <c r="F175" s="127">
        <v>0</v>
      </c>
      <c r="G175" s="127">
        <v>0</v>
      </c>
      <c r="H175" s="127">
        <v>0</v>
      </c>
      <c r="I175" s="127">
        <v>9215.9081521900007</v>
      </c>
      <c r="J175" s="127">
        <v>7.8665443899999996</v>
      </c>
      <c r="K175" s="127">
        <v>9208.0416077999998</v>
      </c>
      <c r="L175" s="127">
        <v>3146.91011776</v>
      </c>
      <c r="M175" s="127">
        <v>3146.76531935</v>
      </c>
      <c r="N175" s="127">
        <v>0.14479840999999999</v>
      </c>
      <c r="O175" s="127">
        <v>0</v>
      </c>
      <c r="P175" s="127">
        <v>0.12208529</v>
      </c>
      <c r="Q175" s="127"/>
      <c r="R175" s="127"/>
      <c r="S175" s="127"/>
    </row>
    <row r="176" spans="1:19" hidden="1" outlineLevel="1">
      <c r="A176" s="8">
        <v>45566</v>
      </c>
      <c r="B176" s="127">
        <v>12292.01753356</v>
      </c>
      <c r="C176" s="127">
        <v>3.8000000000000001E-7</v>
      </c>
      <c r="D176" s="127">
        <v>0</v>
      </c>
      <c r="E176" s="127">
        <v>3.8000000000000001E-7</v>
      </c>
      <c r="F176" s="127">
        <v>0</v>
      </c>
      <c r="G176" s="127">
        <v>0</v>
      </c>
      <c r="H176" s="127">
        <v>0</v>
      </c>
      <c r="I176" s="127">
        <v>9063.2925790999998</v>
      </c>
      <c r="J176" s="127">
        <v>5.3312296100000003</v>
      </c>
      <c r="K176" s="127">
        <v>9057.9613494900004</v>
      </c>
      <c r="L176" s="127">
        <v>3228.7249540799999</v>
      </c>
      <c r="M176" s="127">
        <v>3228.5880529000001</v>
      </c>
      <c r="N176" s="127">
        <v>0.13690118000000001</v>
      </c>
      <c r="O176" s="127">
        <v>0</v>
      </c>
      <c r="P176" s="127">
        <v>0.13501205999999999</v>
      </c>
      <c r="Q176" s="127"/>
      <c r="R176" s="127"/>
      <c r="S176" s="127"/>
    </row>
    <row r="177" spans="1:19">
      <c r="A177" s="8">
        <v>45597</v>
      </c>
      <c r="B177" s="127">
        <v>12428.788235399999</v>
      </c>
      <c r="C177" s="127">
        <v>3.9000000000000002E-7</v>
      </c>
      <c r="D177" s="127">
        <v>0</v>
      </c>
      <c r="E177" s="127">
        <v>3.9000000000000002E-7</v>
      </c>
      <c r="F177" s="127">
        <v>0</v>
      </c>
      <c r="G177" s="127">
        <v>0</v>
      </c>
      <c r="H177" s="127">
        <v>0</v>
      </c>
      <c r="I177" s="127">
        <v>9097.1626776100002</v>
      </c>
      <c r="J177" s="127">
        <v>32.023923680000003</v>
      </c>
      <c r="K177" s="127">
        <v>9065.1387539299994</v>
      </c>
      <c r="L177" s="127">
        <v>3331.6255574000002</v>
      </c>
      <c r="M177" s="127">
        <v>3331.4929072099999</v>
      </c>
      <c r="N177" s="127">
        <v>0.13265019</v>
      </c>
      <c r="O177" s="127">
        <v>0</v>
      </c>
      <c r="P177" s="127">
        <v>0.13107824000000001</v>
      </c>
      <c r="Q177" s="127"/>
      <c r="R177" s="127"/>
      <c r="S177" s="127"/>
    </row>
    <row r="178" spans="1:19">
      <c r="A178" s="8">
        <v>45627</v>
      </c>
      <c r="B178" s="127">
        <v>12670.67136473</v>
      </c>
      <c r="C178" s="127">
        <v>3.9999999999999998E-7</v>
      </c>
      <c r="D178" s="127">
        <v>0</v>
      </c>
      <c r="E178" s="127">
        <v>3.9999999999999998E-7</v>
      </c>
      <c r="F178" s="127">
        <v>0</v>
      </c>
      <c r="G178" s="127">
        <v>0</v>
      </c>
      <c r="H178" s="127">
        <v>0</v>
      </c>
      <c r="I178" s="127">
        <v>9343.6657388200001</v>
      </c>
      <c r="J178" s="127">
        <v>31.851268520000001</v>
      </c>
      <c r="K178" s="127">
        <v>9311.8144702999998</v>
      </c>
      <c r="L178" s="127">
        <v>3327.0056255099998</v>
      </c>
      <c r="M178" s="127">
        <v>3326.8764659200001</v>
      </c>
      <c r="N178" s="127">
        <v>0.12915958999999999</v>
      </c>
      <c r="O178" s="127">
        <v>0</v>
      </c>
      <c r="P178" s="127">
        <v>0.11377672</v>
      </c>
      <c r="Q178" s="127"/>
      <c r="R178" s="127"/>
      <c r="S178" s="127"/>
    </row>
    <row r="179" spans="1:19">
      <c r="A179" s="8">
        <v>45658</v>
      </c>
      <c r="B179" s="127">
        <v>12566.057714029999</v>
      </c>
      <c r="C179" s="127">
        <v>4.0999999999999999E-7</v>
      </c>
      <c r="D179" s="127">
        <v>0</v>
      </c>
      <c r="E179" s="127">
        <v>4.0999999999999999E-7</v>
      </c>
      <c r="F179" s="127">
        <v>0</v>
      </c>
      <c r="G179" s="127">
        <v>0</v>
      </c>
      <c r="H179" s="127">
        <v>0</v>
      </c>
      <c r="I179" s="127">
        <v>9164.8149877699998</v>
      </c>
      <c r="J179" s="127">
        <v>31.494050139999999</v>
      </c>
      <c r="K179" s="127">
        <v>9133.3209376300001</v>
      </c>
      <c r="L179" s="127">
        <v>3401.2427258500002</v>
      </c>
      <c r="M179" s="127">
        <v>3401.14659527</v>
      </c>
      <c r="N179" s="127">
        <v>9.6130579999999993E-2</v>
      </c>
      <c r="O179" s="127">
        <v>0</v>
      </c>
      <c r="P179" s="127">
        <v>0.11453637999999999</v>
      </c>
      <c r="Q179" s="127"/>
      <c r="R179" s="127"/>
      <c r="S179" s="127"/>
    </row>
    <row r="180" spans="1:19">
      <c r="A180" s="8">
        <v>45689</v>
      </c>
      <c r="B180" s="127">
        <v>12621.75404446</v>
      </c>
      <c r="C180" s="127">
        <v>4.2E-7</v>
      </c>
      <c r="D180" s="127">
        <v>0</v>
      </c>
      <c r="E180" s="127">
        <v>4.2E-7</v>
      </c>
      <c r="F180" s="127">
        <v>0</v>
      </c>
      <c r="G180" s="127">
        <v>0</v>
      </c>
      <c r="H180" s="127">
        <v>0</v>
      </c>
      <c r="I180" s="127">
        <v>9169.5153720599992</v>
      </c>
      <c r="J180" s="127">
        <v>84.570690279999994</v>
      </c>
      <c r="K180" s="127">
        <v>9084.9446817799999</v>
      </c>
      <c r="L180" s="127">
        <v>3452.2386719800002</v>
      </c>
      <c r="M180" s="127">
        <v>3452.1458106599998</v>
      </c>
      <c r="N180" s="127">
        <v>9.2861319999999997E-2</v>
      </c>
      <c r="O180" s="127">
        <v>0</v>
      </c>
      <c r="P180" s="127">
        <v>0.11760825</v>
      </c>
      <c r="Q180" s="127"/>
      <c r="R180" s="127"/>
      <c r="S180" s="127"/>
    </row>
    <row r="181" spans="1:19">
      <c r="A181" s="8">
        <v>45717</v>
      </c>
      <c r="B181" s="127">
        <v>12822.60928895</v>
      </c>
      <c r="C181" s="127">
        <v>4.3000000000000001E-7</v>
      </c>
      <c r="D181" s="127">
        <v>0</v>
      </c>
      <c r="E181" s="127">
        <v>4.3000000000000001E-7</v>
      </c>
      <c r="F181" s="127">
        <v>0</v>
      </c>
      <c r="G181" s="127">
        <v>0</v>
      </c>
      <c r="H181" s="127">
        <v>0</v>
      </c>
      <c r="I181" s="127">
        <v>9297.7735255000007</v>
      </c>
      <c r="J181" s="127">
        <v>84.307932190000002</v>
      </c>
      <c r="K181" s="127">
        <v>9213.4655933100003</v>
      </c>
      <c r="L181" s="127">
        <v>3524.8357630199998</v>
      </c>
      <c r="M181" s="127">
        <v>3524.7479690499999</v>
      </c>
      <c r="N181" s="127">
        <v>8.7793969999999999E-2</v>
      </c>
      <c r="O181" s="127">
        <v>0</v>
      </c>
      <c r="P181" s="127">
        <v>9.2004790000000003E-2</v>
      </c>
      <c r="Q181" s="127"/>
      <c r="R181" s="127"/>
      <c r="S181" s="127"/>
    </row>
    <row r="182" spans="1:19">
      <c r="A182" s="8">
        <v>45748</v>
      </c>
      <c r="B182" s="127">
        <v>13127.540401710001</v>
      </c>
      <c r="C182" s="127">
        <v>4.4000000000000002E-7</v>
      </c>
      <c r="D182" s="127">
        <v>0</v>
      </c>
      <c r="E182" s="127">
        <v>4.4000000000000002E-7</v>
      </c>
      <c r="F182" s="127">
        <v>0</v>
      </c>
      <c r="G182" s="127">
        <v>0</v>
      </c>
      <c r="H182" s="127">
        <v>0</v>
      </c>
      <c r="I182" s="127">
        <v>9533.5833141900002</v>
      </c>
      <c r="J182" s="127">
        <v>54.944000539999998</v>
      </c>
      <c r="K182" s="127">
        <v>9478.6393136499992</v>
      </c>
      <c r="L182" s="127">
        <v>3593.9570870799998</v>
      </c>
      <c r="M182" s="127">
        <v>3593.8749938699998</v>
      </c>
      <c r="N182" s="127">
        <v>8.209321E-2</v>
      </c>
      <c r="O182" s="127">
        <v>0</v>
      </c>
      <c r="P182" s="127">
        <v>4.0515280000000001E-2</v>
      </c>
      <c r="Q182" s="127"/>
      <c r="R182" s="127"/>
      <c r="S182" s="127"/>
    </row>
    <row r="183" spans="1:19">
      <c r="A183" s="8">
        <v>45778</v>
      </c>
      <c r="B183" s="127">
        <v>13687.599285599999</v>
      </c>
      <c r="C183" s="127">
        <v>4.4999999999999998E-7</v>
      </c>
      <c r="D183" s="127">
        <v>0</v>
      </c>
      <c r="E183" s="127">
        <v>4.4999999999999998E-7</v>
      </c>
      <c r="F183" s="127">
        <v>0</v>
      </c>
      <c r="G183" s="127">
        <v>0</v>
      </c>
      <c r="H183" s="127">
        <v>0</v>
      </c>
      <c r="I183" s="127">
        <v>9994.7107325699999</v>
      </c>
      <c r="J183" s="127">
        <v>34.436623689999998</v>
      </c>
      <c r="K183" s="127">
        <v>9960.2741088799994</v>
      </c>
      <c r="L183" s="127">
        <v>3692.8885525800001</v>
      </c>
      <c r="M183" s="127">
        <v>3692.81158959</v>
      </c>
      <c r="N183" s="127">
        <v>7.6962989999999995E-2</v>
      </c>
      <c r="O183" s="127">
        <v>0</v>
      </c>
      <c r="P183" s="127">
        <v>3.9004999999999998E-2</v>
      </c>
      <c r="Q183" s="127"/>
      <c r="R183" s="127"/>
      <c r="S183" s="127"/>
    </row>
    <row r="184" spans="1:19">
      <c r="A184" s="8">
        <v>45809</v>
      </c>
      <c r="B184" s="127">
        <v>14225.983750130001</v>
      </c>
      <c r="C184" s="127">
        <v>4.5999999999999999E-7</v>
      </c>
      <c r="D184" s="127">
        <v>0</v>
      </c>
      <c r="E184" s="127">
        <v>4.5999999999999999E-7</v>
      </c>
      <c r="F184" s="127">
        <v>0</v>
      </c>
      <c r="G184" s="127">
        <v>0</v>
      </c>
      <c r="H184" s="127">
        <v>0</v>
      </c>
      <c r="I184" s="127">
        <v>10457.2866755</v>
      </c>
      <c r="J184" s="127">
        <v>32.837523789999999</v>
      </c>
      <c r="K184" s="127">
        <v>10424.44915171</v>
      </c>
      <c r="L184" s="127">
        <v>3768.6970741700002</v>
      </c>
      <c r="M184" s="127">
        <v>3768.62557685</v>
      </c>
      <c r="N184" s="127">
        <v>7.1497320000000003E-2</v>
      </c>
      <c r="O184" s="127">
        <v>0</v>
      </c>
      <c r="P184" s="127">
        <v>4.409391E-2</v>
      </c>
      <c r="Q184" s="127"/>
      <c r="R184" s="127"/>
      <c r="S184" s="127"/>
    </row>
    <row r="185" spans="1:19">
      <c r="A185" s="8">
        <v>45839</v>
      </c>
      <c r="B185" s="127">
        <v>15129.135171919999</v>
      </c>
      <c r="C185" s="127">
        <v>4.7E-7</v>
      </c>
      <c r="D185" s="127">
        <v>0</v>
      </c>
      <c r="E185" s="127">
        <v>4.7E-7</v>
      </c>
      <c r="F185" s="127">
        <v>0</v>
      </c>
      <c r="G185" s="127">
        <v>0</v>
      </c>
      <c r="H185" s="127">
        <v>0</v>
      </c>
      <c r="I185" s="127">
        <v>11271.20248399</v>
      </c>
      <c r="J185" s="127">
        <v>38.043475440000002</v>
      </c>
      <c r="K185" s="127">
        <v>11233.159008549999</v>
      </c>
      <c r="L185" s="127">
        <v>3857.9326874600001</v>
      </c>
      <c r="M185" s="127">
        <v>3857.8671132099998</v>
      </c>
      <c r="N185" s="127">
        <v>6.5574250000000001E-2</v>
      </c>
      <c r="O185" s="127">
        <v>0</v>
      </c>
      <c r="P185" s="127">
        <v>4.3369949999999997E-2</v>
      </c>
      <c r="Q185" s="127"/>
      <c r="R185" s="127"/>
      <c r="S185" s="127"/>
    </row>
    <row r="186" spans="1:19">
      <c r="A186" s="8">
        <v>45870</v>
      </c>
      <c r="B186" s="127">
        <v>15522.44968367</v>
      </c>
      <c r="C186" s="127">
        <v>4.7999999999999996E-7</v>
      </c>
      <c r="D186" s="127">
        <v>0</v>
      </c>
      <c r="E186" s="127">
        <v>4.7999999999999996E-7</v>
      </c>
      <c r="F186" s="127">
        <v>0</v>
      </c>
      <c r="G186" s="127">
        <v>0</v>
      </c>
      <c r="H186" s="127">
        <v>0</v>
      </c>
      <c r="I186" s="127">
        <v>11588.394887930001</v>
      </c>
      <c r="J186" s="127">
        <v>34.739780680000003</v>
      </c>
      <c r="K186" s="127">
        <v>11553.655107250001</v>
      </c>
      <c r="L186" s="127">
        <v>3934.05479526</v>
      </c>
      <c r="M186" s="127">
        <v>3934.0157746999998</v>
      </c>
      <c r="N186" s="127">
        <v>3.9020560000000003E-2</v>
      </c>
      <c r="O186" s="127">
        <v>0</v>
      </c>
      <c r="P186" s="127">
        <v>6.5324519999999997E-2</v>
      </c>
      <c r="Q186" s="127"/>
      <c r="R186" s="127"/>
      <c r="S186" s="127"/>
    </row>
    <row r="187" spans="1:19">
      <c r="A187" s="8">
        <v>45901</v>
      </c>
      <c r="B187" s="127">
        <v>15372.1593648</v>
      </c>
      <c r="C187" s="127">
        <v>4.8999999999999997E-7</v>
      </c>
      <c r="D187" s="127">
        <v>0</v>
      </c>
      <c r="E187" s="127">
        <v>4.8999999999999997E-7</v>
      </c>
      <c r="F187" s="127">
        <v>0</v>
      </c>
      <c r="G187" s="127">
        <v>0</v>
      </c>
      <c r="H187" s="127">
        <v>0</v>
      </c>
      <c r="I187" s="127">
        <v>11406.02521315</v>
      </c>
      <c r="J187" s="127">
        <v>34.218802179999997</v>
      </c>
      <c r="K187" s="127">
        <v>11371.806410970001</v>
      </c>
      <c r="L187" s="127">
        <v>3966.1341511599999</v>
      </c>
      <c r="M187" s="127">
        <v>3966.0961806</v>
      </c>
      <c r="N187" s="127">
        <v>3.797056E-2</v>
      </c>
      <c r="O187" s="127">
        <v>0</v>
      </c>
      <c r="P187" s="127">
        <v>6.5686259999999996E-2</v>
      </c>
      <c r="Q187" s="127"/>
      <c r="R187" s="127"/>
      <c r="S187" s="127"/>
    </row>
    <row r="188" spans="1:19">
      <c r="A188" s="8">
        <v>45931</v>
      </c>
      <c r="B188" s="127">
        <v>15451.294486840001</v>
      </c>
      <c r="C188" s="127">
        <v>4.9999999999999998E-7</v>
      </c>
      <c r="D188" s="127">
        <v>0</v>
      </c>
      <c r="E188" s="127">
        <v>4.9999999999999998E-7</v>
      </c>
      <c r="F188" s="127">
        <v>0</v>
      </c>
      <c r="G188" s="127">
        <v>0</v>
      </c>
      <c r="H188" s="127">
        <v>0</v>
      </c>
      <c r="I188" s="127">
        <v>11456.48849659</v>
      </c>
      <c r="J188" s="127">
        <v>33.38535735</v>
      </c>
      <c r="K188" s="127">
        <v>11423.10313924</v>
      </c>
      <c r="L188" s="127">
        <v>3994.8059897500002</v>
      </c>
      <c r="M188" s="127">
        <v>3994.7687260100001</v>
      </c>
      <c r="N188" s="127">
        <v>3.7263739999999997E-2</v>
      </c>
      <c r="O188" s="127">
        <v>0</v>
      </c>
      <c r="P188" s="127">
        <v>8.5931740000000006E-2</v>
      </c>
      <c r="Q188" s="127"/>
      <c r="R188" s="127"/>
      <c r="S188" s="127"/>
    </row>
    <row r="189" spans="1:19">
      <c r="A189" s="8">
        <v>45962</v>
      </c>
      <c r="B189" s="127">
        <v>15319.315833340001</v>
      </c>
      <c r="C189" s="127">
        <v>5.0999999999999999E-7</v>
      </c>
      <c r="D189" s="127">
        <v>0</v>
      </c>
      <c r="E189" s="127">
        <v>5.0999999999999999E-7</v>
      </c>
      <c r="F189" s="127">
        <v>0</v>
      </c>
      <c r="G189" s="127">
        <v>0</v>
      </c>
      <c r="H189" s="127">
        <v>0</v>
      </c>
      <c r="I189" s="127">
        <v>11231.700221380001</v>
      </c>
      <c r="J189" s="127">
        <v>32.590798509999999</v>
      </c>
      <c r="K189" s="127">
        <v>11199.10942287</v>
      </c>
      <c r="L189" s="127">
        <v>4087.61561145</v>
      </c>
      <c r="M189" s="127">
        <v>4087.5796016600002</v>
      </c>
      <c r="N189" s="127">
        <v>3.600979E-2</v>
      </c>
      <c r="O189" s="127">
        <v>0</v>
      </c>
      <c r="P189" s="127">
        <v>6.3072260000000005E-2</v>
      </c>
      <c r="Q189" s="127"/>
      <c r="R189" s="127"/>
      <c r="S18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8684.3897902099998</v>
      </c>
      <c r="C169" s="43">
        <f t="shared" ref="C169" si="307">G169+K169</f>
        <v>2445.1353857900003</v>
      </c>
      <c r="D169" s="43">
        <f t="shared" ref="D169" si="308">H169+L169</f>
        <v>6027.3281874199993</v>
      </c>
      <c r="E169" s="43">
        <f t="shared" ref="E169" si="309">I169+M169</f>
        <v>211.92621700000001</v>
      </c>
      <c r="F169" s="43">
        <v>6751.0551244300004</v>
      </c>
      <c r="G169" s="43">
        <v>2063.7736551100002</v>
      </c>
      <c r="H169" s="43">
        <v>4554.5362973499996</v>
      </c>
      <c r="I169" s="43">
        <v>132.74517197</v>
      </c>
      <c r="J169" s="43">
        <v>1933.33466578</v>
      </c>
      <c r="K169" s="43">
        <v>381.36173067999999</v>
      </c>
      <c r="L169" s="43">
        <v>1472.7918900699999</v>
      </c>
      <c r="M169" s="43">
        <v>79.181045030000007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8742.8914827299996</v>
      </c>
      <c r="C170" s="43">
        <f t="shared" ref="C170" si="310">G170+K170</f>
        <v>2202.6931521400002</v>
      </c>
      <c r="D170" s="43">
        <f t="shared" ref="D170" si="311">H170+L170</f>
        <v>6333.2521707400001</v>
      </c>
      <c r="E170" s="43">
        <f t="shared" ref="E170" si="312">I170+M170</f>
        <v>206.94615985000002</v>
      </c>
      <c r="F170" s="43">
        <v>6745.7790660199998</v>
      </c>
      <c r="G170" s="43">
        <v>1820.6546315000001</v>
      </c>
      <c r="H170" s="43">
        <v>4792.9539530800002</v>
      </c>
      <c r="I170" s="43">
        <v>132.17048144</v>
      </c>
      <c r="J170" s="43">
        <v>1997.1124167099999</v>
      </c>
      <c r="K170" s="43">
        <v>382.03852064</v>
      </c>
      <c r="L170" s="43">
        <v>1540.2982176600001</v>
      </c>
      <c r="M170" s="43">
        <v>74.775678409999998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8627.1646361300009</v>
      </c>
      <c r="C171" s="43">
        <f t="shared" ref="C171" si="313">G171+K171</f>
        <v>2247.5210173099999</v>
      </c>
      <c r="D171" s="43">
        <f t="shared" ref="D171" si="314">H171+L171</f>
        <v>6143.5608187099997</v>
      </c>
      <c r="E171" s="43">
        <f t="shared" ref="E171" si="315">I171+M171</f>
        <v>236.08280010999999</v>
      </c>
      <c r="F171" s="43">
        <v>6628.2101191399997</v>
      </c>
      <c r="G171" s="43">
        <v>1878.8352315899999</v>
      </c>
      <c r="H171" s="43">
        <v>4611.83926221</v>
      </c>
      <c r="I171" s="43">
        <v>137.53562534</v>
      </c>
      <c r="J171" s="43">
        <v>1998.95451699</v>
      </c>
      <c r="K171" s="43">
        <v>368.68578572000001</v>
      </c>
      <c r="L171" s="43">
        <v>1531.7215564999999</v>
      </c>
      <c r="M171" s="43">
        <v>98.547174769999998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8840.3230554900001</v>
      </c>
      <c r="C172" s="43">
        <f t="shared" ref="C172" si="316">G172+K172</f>
        <v>2341.5937607000001</v>
      </c>
      <c r="D172" s="43">
        <f t="shared" ref="D172" si="317">H172+L172</f>
        <v>6267.9093977099992</v>
      </c>
      <c r="E172" s="43">
        <f t="shared" ref="E172" si="318">I172+M172</f>
        <v>230.81989707999998</v>
      </c>
      <c r="F172" s="43">
        <v>6832.4635320300004</v>
      </c>
      <c r="G172" s="43">
        <v>1986.9295569200001</v>
      </c>
      <c r="H172" s="43">
        <v>4709.1771609199996</v>
      </c>
      <c r="I172" s="43">
        <v>136.35681418999999</v>
      </c>
      <c r="J172" s="43">
        <v>2007.85952346</v>
      </c>
      <c r="K172" s="43">
        <v>354.66420377999998</v>
      </c>
      <c r="L172" s="43">
        <v>1558.7322367899999</v>
      </c>
      <c r="M172" s="43">
        <v>94.463082889999995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9020.9006703399991</v>
      </c>
      <c r="C173" s="43">
        <f t="shared" ref="C173" si="319">G173+K173</f>
        <v>2491.2602365100001</v>
      </c>
      <c r="D173" s="43">
        <f t="shared" ref="D173" si="320">H173+L173</f>
        <v>6256.7762999899996</v>
      </c>
      <c r="E173" s="43">
        <f t="shared" ref="E173" si="321">I173+M173</f>
        <v>272.86413384000002</v>
      </c>
      <c r="F173" s="43">
        <v>6984.12038381</v>
      </c>
      <c r="G173" s="43">
        <v>2152.4838887800001</v>
      </c>
      <c r="H173" s="43">
        <v>4652.0247440399999</v>
      </c>
      <c r="I173" s="43">
        <v>179.61175098999999</v>
      </c>
      <c r="J173" s="43">
        <v>2036.78028653</v>
      </c>
      <c r="K173" s="43">
        <v>338.77634773</v>
      </c>
      <c r="L173" s="43">
        <v>1604.75155595</v>
      </c>
      <c r="M173" s="43">
        <v>93.252382850000004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9051.7650795099999</v>
      </c>
      <c r="C174" s="43">
        <f t="shared" ref="C174" si="322">G174+K174</f>
        <v>2532.20296366</v>
      </c>
      <c r="D174" s="43">
        <f t="shared" ref="D174" si="323">H174+L174</f>
        <v>6236.1715935100001</v>
      </c>
      <c r="E174" s="43">
        <f t="shared" ref="E174" si="324">I174+M174</f>
        <v>283.39052233999996</v>
      </c>
      <c r="F174" s="43">
        <v>7022.9016124399996</v>
      </c>
      <c r="G174" s="43">
        <v>2153.4011415599998</v>
      </c>
      <c r="H174" s="43">
        <v>4681.9297615900005</v>
      </c>
      <c r="I174" s="43">
        <v>187.57070929</v>
      </c>
      <c r="J174" s="43">
        <v>2028.8634670700001</v>
      </c>
      <c r="K174" s="43">
        <v>378.80182209999998</v>
      </c>
      <c r="L174" s="43">
        <v>1554.2418319200001</v>
      </c>
      <c r="M174" s="43">
        <v>95.819813049999993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9215.9081521900007</v>
      </c>
      <c r="C175" s="43">
        <f t="shared" ref="C175" si="325">G175+K175</f>
        <v>2561.36964876</v>
      </c>
      <c r="D175" s="43">
        <f t="shared" ref="D175" si="326">H175+L175</f>
        <v>6379.1396574999999</v>
      </c>
      <c r="E175" s="43">
        <f t="shared" ref="E175" si="327">I175+M175</f>
        <v>275.39884592999999</v>
      </c>
      <c r="F175" s="43">
        <v>7103.8392381800004</v>
      </c>
      <c r="G175" s="43">
        <v>2096.2130532699998</v>
      </c>
      <c r="H175" s="43">
        <v>4821.4947113099997</v>
      </c>
      <c r="I175" s="43">
        <v>186.13147359999999</v>
      </c>
      <c r="J175" s="43">
        <v>2112.0689140099998</v>
      </c>
      <c r="K175" s="43">
        <v>465.15659548999997</v>
      </c>
      <c r="L175" s="43">
        <v>1557.6449461899999</v>
      </c>
      <c r="M175" s="43">
        <v>89.267372330000001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9063.2925790999998</v>
      </c>
      <c r="C176" s="43">
        <f t="shared" ref="C176" si="328">G176+K176</f>
        <v>2586.3544306099998</v>
      </c>
      <c r="D176" s="43">
        <f t="shared" ref="D176" si="329">H176+L176</f>
        <v>6210.0945688700003</v>
      </c>
      <c r="E176" s="43">
        <f t="shared" ref="E176" si="330">I176+M176</f>
        <v>266.84357962000001</v>
      </c>
      <c r="F176" s="43">
        <v>7040.5540107899997</v>
      </c>
      <c r="G176" s="43">
        <v>2134.6297341499999</v>
      </c>
      <c r="H176" s="43">
        <v>4708.2160710400003</v>
      </c>
      <c r="I176" s="43">
        <v>197.70820560000001</v>
      </c>
      <c r="J176" s="43">
        <v>2022.7385683099999</v>
      </c>
      <c r="K176" s="43">
        <v>451.72469646000002</v>
      </c>
      <c r="L176" s="43">
        <v>1501.87849783</v>
      </c>
      <c r="M176" s="43">
        <v>69.13537402</v>
      </c>
      <c r="N176" s="43"/>
      <c r="O176" s="43"/>
      <c r="P176" s="43"/>
      <c r="Q176" s="43"/>
    </row>
    <row r="177" spans="1:17" collapsed="1">
      <c r="A177" s="8">
        <v>45597</v>
      </c>
      <c r="B177" s="43">
        <v>9097.1626776100002</v>
      </c>
      <c r="C177" s="43">
        <f t="shared" ref="C177" si="331">G177+K177</f>
        <v>2633.7468620200002</v>
      </c>
      <c r="D177" s="43">
        <f t="shared" ref="D177" si="332">H177+L177</f>
        <v>6202.5996281099997</v>
      </c>
      <c r="E177" s="43">
        <f t="shared" ref="E177" si="333">I177+M177</f>
        <v>260.81618748</v>
      </c>
      <c r="F177" s="43">
        <v>7111.3236471099999</v>
      </c>
      <c r="G177" s="43">
        <v>2183.7092203900002</v>
      </c>
      <c r="H177" s="43">
        <v>4731.3679958100001</v>
      </c>
      <c r="I177" s="43">
        <v>196.24643090999999</v>
      </c>
      <c r="J177" s="43">
        <v>1985.8390305</v>
      </c>
      <c r="K177" s="43">
        <v>450.03764163</v>
      </c>
      <c r="L177" s="43">
        <v>1471.2316323</v>
      </c>
      <c r="M177" s="43">
        <v>64.569756569999996</v>
      </c>
      <c r="N177" s="43"/>
      <c r="O177" s="43"/>
      <c r="P177" s="43"/>
      <c r="Q177" s="43"/>
    </row>
    <row r="178" spans="1:17">
      <c r="A178" s="8">
        <v>45627</v>
      </c>
      <c r="B178" s="43">
        <v>9343.6657388200001</v>
      </c>
      <c r="C178" s="43">
        <f t="shared" ref="C178" si="334">G178+K178</f>
        <v>2458.1518367899998</v>
      </c>
      <c r="D178" s="43">
        <f t="shared" ref="D178" si="335">H178+L178</f>
        <v>6632.8854949500001</v>
      </c>
      <c r="E178" s="43">
        <f t="shared" ref="E178" si="336">I178+M178</f>
        <v>252.62840707999999</v>
      </c>
      <c r="F178" s="43">
        <v>7357.5205116899997</v>
      </c>
      <c r="G178" s="43">
        <v>2196.1802492299998</v>
      </c>
      <c r="H178" s="43">
        <v>4970.59804282</v>
      </c>
      <c r="I178" s="43">
        <v>190.74221964</v>
      </c>
      <c r="J178" s="43">
        <v>1986.14522713</v>
      </c>
      <c r="K178" s="43">
        <v>261.97158755999999</v>
      </c>
      <c r="L178" s="43">
        <v>1662.28745213</v>
      </c>
      <c r="M178" s="43">
        <v>61.88618744</v>
      </c>
      <c r="N178" s="43"/>
      <c r="O178" s="43"/>
      <c r="P178" s="43"/>
      <c r="Q178" s="43"/>
    </row>
    <row r="179" spans="1:17">
      <c r="A179" s="8">
        <v>45658</v>
      </c>
      <c r="B179" s="43">
        <v>9164.8149877699998</v>
      </c>
      <c r="C179" s="43">
        <f t="shared" ref="C179" si="337">G179+K179</f>
        <v>2397.0686693100001</v>
      </c>
      <c r="D179" s="43">
        <f t="shared" ref="D179" si="338">H179+L179</f>
        <v>6515.1892625800001</v>
      </c>
      <c r="E179" s="43">
        <f t="shared" ref="E179" si="339">I179+M179</f>
        <v>252.55705588000001</v>
      </c>
      <c r="F179" s="43">
        <v>7280.4650320700002</v>
      </c>
      <c r="G179" s="43">
        <v>2132.0884356000001</v>
      </c>
      <c r="H179" s="43">
        <v>4953.4262888399999</v>
      </c>
      <c r="I179" s="43">
        <v>194.95030763</v>
      </c>
      <c r="J179" s="43">
        <v>1884.3499557</v>
      </c>
      <c r="K179" s="43">
        <v>264.98023370999999</v>
      </c>
      <c r="L179" s="43">
        <v>1561.76297374</v>
      </c>
      <c r="M179" s="43">
        <v>57.606748250000003</v>
      </c>
      <c r="N179" s="43"/>
      <c r="O179" s="43"/>
      <c r="P179" s="43"/>
      <c r="Q179" s="43"/>
    </row>
    <row r="180" spans="1:17">
      <c r="A180" s="8">
        <v>45689</v>
      </c>
      <c r="B180" s="43">
        <v>9169.5153720599992</v>
      </c>
      <c r="C180" s="43">
        <f t="shared" ref="C180" si="340">G180+K180</f>
        <v>2336.3780591499999</v>
      </c>
      <c r="D180" s="43">
        <f t="shared" ref="D180" si="341">H180+L180</f>
        <v>6578.1908101099998</v>
      </c>
      <c r="E180" s="43">
        <f t="shared" ref="E180" si="342">I180+M180</f>
        <v>254.94650280000002</v>
      </c>
      <c r="F180" s="43">
        <v>7417.0334764700001</v>
      </c>
      <c r="G180" s="43">
        <v>2128.78110642</v>
      </c>
      <c r="H180" s="43">
        <v>5087.7856372200004</v>
      </c>
      <c r="I180" s="43">
        <v>200.46673283000001</v>
      </c>
      <c r="J180" s="43">
        <v>1752.48189559</v>
      </c>
      <c r="K180" s="43">
        <v>207.59695273</v>
      </c>
      <c r="L180" s="43">
        <v>1490.4051728899999</v>
      </c>
      <c r="M180" s="43">
        <v>54.47976997</v>
      </c>
      <c r="N180" s="43"/>
      <c r="O180" s="43"/>
      <c r="P180" s="43"/>
      <c r="Q180" s="43"/>
    </row>
    <row r="181" spans="1:17">
      <c r="A181" s="8">
        <v>45717</v>
      </c>
      <c r="B181" s="43">
        <v>9297.7735255000007</v>
      </c>
      <c r="C181" s="43">
        <f t="shared" ref="C181" si="343">G181+K181</f>
        <v>2276.7254115599999</v>
      </c>
      <c r="D181" s="43">
        <f t="shared" ref="D181" si="344">H181+L181</f>
        <v>6764.7413854699998</v>
      </c>
      <c r="E181" s="43">
        <f t="shared" ref="E181" si="345">I181+M181</f>
        <v>256.30672847</v>
      </c>
      <c r="F181" s="43">
        <v>7508.2562447600003</v>
      </c>
      <c r="G181" s="43">
        <v>2069.19751615</v>
      </c>
      <c r="H181" s="43">
        <v>5234.1324762699996</v>
      </c>
      <c r="I181" s="43">
        <v>204.92625233999999</v>
      </c>
      <c r="J181" s="43">
        <v>1789.5172807399999</v>
      </c>
      <c r="K181" s="43">
        <v>207.52789541000001</v>
      </c>
      <c r="L181" s="43">
        <v>1530.6089092</v>
      </c>
      <c r="M181" s="43">
        <v>51.380476129999998</v>
      </c>
      <c r="N181" s="43"/>
      <c r="O181" s="43"/>
      <c r="P181" s="43"/>
      <c r="Q181" s="43"/>
    </row>
    <row r="182" spans="1:17">
      <c r="A182" s="8">
        <v>45748</v>
      </c>
      <c r="B182" s="43">
        <v>9533.5833141900002</v>
      </c>
      <c r="C182" s="43">
        <f t="shared" ref="C182" si="346">G182+K182</f>
        <v>2468.7832463</v>
      </c>
      <c r="D182" s="43">
        <f t="shared" ref="D182" si="347">H182+L182</f>
        <v>6786.7561903699998</v>
      </c>
      <c r="E182" s="43">
        <f t="shared" ref="E182" si="348">I182+M182</f>
        <v>278.04387751999997</v>
      </c>
      <c r="F182" s="43">
        <v>7727.6185804799998</v>
      </c>
      <c r="G182" s="43">
        <v>2177.9881431499998</v>
      </c>
      <c r="H182" s="43">
        <v>5322.4615521899996</v>
      </c>
      <c r="I182" s="43">
        <v>227.16888513999999</v>
      </c>
      <c r="J182" s="43">
        <v>1805.96473371</v>
      </c>
      <c r="K182" s="43">
        <v>290.79510314999999</v>
      </c>
      <c r="L182" s="43">
        <v>1464.29463818</v>
      </c>
      <c r="M182" s="43">
        <v>50.874992380000002</v>
      </c>
      <c r="N182" s="43"/>
      <c r="O182" s="43"/>
      <c r="P182" s="43"/>
      <c r="Q182" s="43"/>
    </row>
    <row r="183" spans="1:17">
      <c r="A183" s="8">
        <v>45778</v>
      </c>
      <c r="B183" s="43">
        <v>9994.7107325699999</v>
      </c>
      <c r="C183" s="43">
        <f t="shared" ref="C183" si="349">G183+K183</f>
        <v>2777.1660956599999</v>
      </c>
      <c r="D183" s="43">
        <f t="shared" ref="D183" si="350">H183+L183</f>
        <v>6940.6482165500001</v>
      </c>
      <c r="E183" s="43">
        <f t="shared" ref="E183" si="351">I183+M183</f>
        <v>276.89642035999998</v>
      </c>
      <c r="F183" s="43">
        <v>8126.9430424800003</v>
      </c>
      <c r="G183" s="43">
        <v>2314.9802996399999</v>
      </c>
      <c r="H183" s="43">
        <v>5585.2018736399996</v>
      </c>
      <c r="I183" s="43">
        <v>226.7608692</v>
      </c>
      <c r="J183" s="43">
        <v>1867.7676900900001</v>
      </c>
      <c r="K183" s="43">
        <v>462.18579602</v>
      </c>
      <c r="L183" s="43">
        <v>1355.4463429100001</v>
      </c>
      <c r="M183" s="43">
        <v>50.135551159999999</v>
      </c>
      <c r="N183" s="43"/>
      <c r="O183" s="43"/>
      <c r="P183" s="43"/>
      <c r="Q183" s="43"/>
    </row>
    <row r="184" spans="1:17">
      <c r="A184" s="8">
        <v>45809</v>
      </c>
      <c r="B184" s="43">
        <v>10457.2866755</v>
      </c>
      <c r="C184" s="43">
        <f t="shared" ref="C184" si="352">G184+K184</f>
        <v>2206.7936826499999</v>
      </c>
      <c r="D184" s="43">
        <f t="shared" ref="D184" si="353">H184+L184</f>
        <v>7973.6000674000006</v>
      </c>
      <c r="E184" s="43">
        <f t="shared" ref="E184" si="354">I184+M184</f>
        <v>276.89292545000001</v>
      </c>
      <c r="F184" s="43">
        <v>8483.2638497999997</v>
      </c>
      <c r="G184" s="43">
        <v>2038.6395999599999</v>
      </c>
      <c r="H184" s="43">
        <v>6219.6061243000004</v>
      </c>
      <c r="I184" s="43">
        <v>225.01812554</v>
      </c>
      <c r="J184" s="43">
        <v>1974.0228257000001</v>
      </c>
      <c r="K184" s="43">
        <v>168.15408269</v>
      </c>
      <c r="L184" s="43">
        <v>1753.9939431</v>
      </c>
      <c r="M184" s="43">
        <v>51.87479991</v>
      </c>
      <c r="N184" s="43"/>
      <c r="O184" s="43"/>
      <c r="P184" s="43"/>
      <c r="Q184" s="43"/>
    </row>
    <row r="185" spans="1:17">
      <c r="A185" s="8">
        <v>45839</v>
      </c>
      <c r="B185" s="43">
        <v>11271.20248399</v>
      </c>
      <c r="C185" s="43">
        <f t="shared" ref="C185" si="355">G185+K185</f>
        <v>2523.1229510200001</v>
      </c>
      <c r="D185" s="43">
        <f t="shared" ref="D185" si="356">H185+L185</f>
        <v>8480.5592898699997</v>
      </c>
      <c r="E185" s="43">
        <f t="shared" ref="E185" si="357">I185+M185</f>
        <v>267.52024310000002</v>
      </c>
      <c r="F185" s="43">
        <v>9170.8165685999993</v>
      </c>
      <c r="G185" s="43">
        <v>2340.5098488200001</v>
      </c>
      <c r="H185" s="43">
        <v>6603.2837362199998</v>
      </c>
      <c r="I185" s="43">
        <v>227.02298356</v>
      </c>
      <c r="J185" s="43">
        <v>2100.3859153899998</v>
      </c>
      <c r="K185" s="43">
        <v>182.61310219999999</v>
      </c>
      <c r="L185" s="43">
        <v>1877.2755536499999</v>
      </c>
      <c r="M185" s="43">
        <v>40.497259540000002</v>
      </c>
      <c r="N185" s="43"/>
      <c r="O185" s="43"/>
      <c r="P185" s="43"/>
      <c r="Q185" s="43"/>
    </row>
    <row r="186" spans="1:17">
      <c r="A186" s="8">
        <v>45870</v>
      </c>
      <c r="B186" s="43">
        <v>11588.394887930001</v>
      </c>
      <c r="C186" s="43">
        <f t="shared" ref="C186" si="358">G186+K186</f>
        <v>2590.1772059799996</v>
      </c>
      <c r="D186" s="43">
        <f t="shared" ref="D186" si="359">H186+L186</f>
        <v>8742.80283762</v>
      </c>
      <c r="E186" s="43">
        <f t="shared" ref="E186" si="360">I186+M186</f>
        <v>255.41484432999999</v>
      </c>
      <c r="F186" s="43">
        <v>9425.9593073100004</v>
      </c>
      <c r="G186" s="43">
        <v>2412.1785954799998</v>
      </c>
      <c r="H186" s="43">
        <v>6791.1567523699996</v>
      </c>
      <c r="I186" s="43">
        <v>222.62395946000001</v>
      </c>
      <c r="J186" s="43">
        <v>2162.4355806200001</v>
      </c>
      <c r="K186" s="43">
        <v>177.99861050000001</v>
      </c>
      <c r="L186" s="43">
        <v>1951.6460852499999</v>
      </c>
      <c r="M186" s="43">
        <v>32.790884869999999</v>
      </c>
      <c r="N186" s="43"/>
      <c r="O186" s="43"/>
      <c r="P186" s="43"/>
      <c r="Q186" s="43"/>
    </row>
    <row r="187" spans="1:17">
      <c r="A187" s="8">
        <v>45901</v>
      </c>
      <c r="B187" s="43">
        <v>11406.02521315</v>
      </c>
      <c r="C187" s="43">
        <f t="shared" ref="C187" si="361">G187+K187</f>
        <v>2566.5441590299997</v>
      </c>
      <c r="D187" s="43">
        <f t="shared" ref="D187" si="362">H187+L187</f>
        <v>8581.2200759900006</v>
      </c>
      <c r="E187" s="43">
        <f t="shared" ref="E187" si="363">I187+M187</f>
        <v>258.26097813000001</v>
      </c>
      <c r="F187" s="43">
        <v>9396.6001806299992</v>
      </c>
      <c r="G187" s="43">
        <v>2304.9009864899999</v>
      </c>
      <c r="H187" s="43">
        <v>6865.6321799899997</v>
      </c>
      <c r="I187" s="43">
        <v>226.06701415000001</v>
      </c>
      <c r="J187" s="43">
        <v>2009.4250325200001</v>
      </c>
      <c r="K187" s="43">
        <v>261.64317254000002</v>
      </c>
      <c r="L187" s="43">
        <v>1715.587896</v>
      </c>
      <c r="M187" s="43">
        <v>32.193963979999999</v>
      </c>
      <c r="N187" s="43"/>
      <c r="O187" s="43"/>
      <c r="P187" s="43"/>
      <c r="Q187" s="43"/>
    </row>
    <row r="188" spans="1:17">
      <c r="A188" s="8">
        <v>45931</v>
      </c>
      <c r="B188" s="43">
        <v>11456.48849659</v>
      </c>
      <c r="C188" s="43">
        <f t="shared" ref="C188" si="364">G188+K188</f>
        <v>2690.2117142699999</v>
      </c>
      <c r="D188" s="43">
        <f t="shared" ref="D188" si="365">H188+L188</f>
        <v>8509.8354717599996</v>
      </c>
      <c r="E188" s="43">
        <f t="shared" ref="E188" si="366">I188+M188</f>
        <v>256.44131055999998</v>
      </c>
      <c r="F188" s="43">
        <v>9165.3245425500008</v>
      </c>
      <c r="G188" s="43">
        <v>2225.9555435399998</v>
      </c>
      <c r="H188" s="43">
        <v>6714.57260382</v>
      </c>
      <c r="I188" s="43">
        <v>224.79639519</v>
      </c>
      <c r="J188" s="43">
        <v>2291.1639540400001</v>
      </c>
      <c r="K188" s="43">
        <v>464.25617073000001</v>
      </c>
      <c r="L188" s="43">
        <v>1795.26286794</v>
      </c>
      <c r="M188" s="43">
        <v>31.64491537</v>
      </c>
      <c r="N188" s="43"/>
      <c r="O188" s="43"/>
      <c r="P188" s="43"/>
      <c r="Q188" s="43"/>
    </row>
    <row r="189" spans="1:17">
      <c r="A189" s="8">
        <v>45962</v>
      </c>
      <c r="B189" s="43">
        <v>11231.700221380001</v>
      </c>
      <c r="C189" s="43">
        <f t="shared" ref="C189" si="367">G189+K189</f>
        <v>2419.3167199600002</v>
      </c>
      <c r="D189" s="43">
        <f t="shared" ref="D189" si="368">H189+L189</f>
        <v>8564.4400120800001</v>
      </c>
      <c r="E189" s="43">
        <f t="shared" ref="E189" si="369">I189+M189</f>
        <v>247.94348934000001</v>
      </c>
      <c r="F189" s="43">
        <v>8896.3094867199998</v>
      </c>
      <c r="G189" s="43">
        <v>1958.02417184</v>
      </c>
      <c r="H189" s="43">
        <v>6720.8156075099996</v>
      </c>
      <c r="I189" s="43">
        <v>217.46970737000001</v>
      </c>
      <c r="J189" s="43">
        <v>2335.3907346599999</v>
      </c>
      <c r="K189" s="43">
        <v>461.29254811999999</v>
      </c>
      <c r="L189" s="43">
        <v>1843.62440457</v>
      </c>
      <c r="M189" s="43">
        <v>30.473781970000001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2766.5368121199999</v>
      </c>
      <c r="C169" s="43">
        <f t="shared" ref="C169" si="307">G169+K169</f>
        <v>1290.25676254</v>
      </c>
      <c r="D169" s="43">
        <f t="shared" ref="D169" si="308">H169+L169</f>
        <v>978.74821960999998</v>
      </c>
      <c r="E169" s="43">
        <f t="shared" ref="E169" si="309">I169+M169</f>
        <v>497.53182996999999</v>
      </c>
      <c r="F169" s="43">
        <v>2688.4072422600002</v>
      </c>
      <c r="G169" s="43">
        <v>1289.90429956</v>
      </c>
      <c r="H169" s="43">
        <v>934.36387814</v>
      </c>
      <c r="I169" s="43">
        <v>464.13906456000001</v>
      </c>
      <c r="J169" s="43">
        <v>78.129569860000004</v>
      </c>
      <c r="K169" s="43">
        <v>0.35246297999999998</v>
      </c>
      <c r="L169" s="43">
        <v>44.384341470000003</v>
      </c>
      <c r="M169" s="43">
        <v>33.392765410000003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2856.5746079099999</v>
      </c>
      <c r="C170" s="43">
        <f t="shared" ref="C170" si="310">G170+K170</f>
        <v>1329.32633401</v>
      </c>
      <c r="D170" s="43">
        <f t="shared" ref="D170" si="311">H170+L170</f>
        <v>1005.4573284099999</v>
      </c>
      <c r="E170" s="43">
        <f t="shared" ref="E170" si="312">I170+M170</f>
        <v>521.79094549000001</v>
      </c>
      <c r="F170" s="43">
        <v>2777.2885174200001</v>
      </c>
      <c r="G170" s="43">
        <v>1328.9644242500001</v>
      </c>
      <c r="H170" s="43">
        <v>959.48862487999997</v>
      </c>
      <c r="I170" s="43">
        <v>488.83546828999999</v>
      </c>
      <c r="J170" s="43">
        <v>79.286090490000007</v>
      </c>
      <c r="K170" s="43">
        <v>0.36190976000000002</v>
      </c>
      <c r="L170" s="43">
        <v>45.968703529999999</v>
      </c>
      <c r="M170" s="43">
        <v>32.955477199999997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2905.92043775</v>
      </c>
      <c r="C171" s="43">
        <f t="shared" ref="C171" si="313">G171+K171</f>
        <v>1356.12795682</v>
      </c>
      <c r="D171" s="43">
        <f t="shared" ref="D171" si="314">H171+L171</f>
        <v>1009.5201911</v>
      </c>
      <c r="E171" s="43">
        <f t="shared" ref="E171" si="315">I171+M171</f>
        <v>540.27228982999998</v>
      </c>
      <c r="F171" s="43">
        <v>2830.31001109</v>
      </c>
      <c r="G171" s="43">
        <v>1355.72239431</v>
      </c>
      <c r="H171" s="43">
        <v>966.75570028000004</v>
      </c>
      <c r="I171" s="43">
        <v>507.83191649999998</v>
      </c>
      <c r="J171" s="43">
        <v>75.610426660000002</v>
      </c>
      <c r="K171" s="43">
        <v>0.40556250999999999</v>
      </c>
      <c r="L171" s="43">
        <v>42.764490819999999</v>
      </c>
      <c r="M171" s="43">
        <v>32.44037333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2966.7295113</v>
      </c>
      <c r="C172" s="43">
        <f t="shared" ref="C172" si="316">G172+K172</f>
        <v>1384.5656647999999</v>
      </c>
      <c r="D172" s="43">
        <f t="shared" ref="D172" si="317">H172+L172</f>
        <v>1023.36092337</v>
      </c>
      <c r="E172" s="43">
        <f t="shared" ref="E172" si="318">I172+M172</f>
        <v>558.80292313000007</v>
      </c>
      <c r="F172" s="43">
        <v>2891.6269516900002</v>
      </c>
      <c r="G172" s="43">
        <v>1384.2097377</v>
      </c>
      <c r="H172" s="43">
        <v>980.89423118000002</v>
      </c>
      <c r="I172" s="43">
        <v>526.52298281000003</v>
      </c>
      <c r="J172" s="43">
        <v>75.10255961</v>
      </c>
      <c r="K172" s="43">
        <v>0.3559271</v>
      </c>
      <c r="L172" s="43">
        <v>42.466692190000003</v>
      </c>
      <c r="M172" s="43">
        <v>32.279940320000001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3032.84556376</v>
      </c>
      <c r="C173" s="43">
        <f t="shared" ref="C173" si="319">G173+K173</f>
        <v>1434.8738077099999</v>
      </c>
      <c r="D173" s="43">
        <f t="shared" ref="D173" si="320">H173+L173</f>
        <v>1014.61604302</v>
      </c>
      <c r="E173" s="43">
        <f t="shared" ref="E173" si="321">I173+M173</f>
        <v>583.35571302999995</v>
      </c>
      <c r="F173" s="43">
        <v>2957.1545971700002</v>
      </c>
      <c r="G173" s="43">
        <v>1434.4946149299999</v>
      </c>
      <c r="H173" s="43">
        <v>971.93630578</v>
      </c>
      <c r="I173" s="43">
        <v>550.72367645999998</v>
      </c>
      <c r="J173" s="43">
        <v>75.690966590000002</v>
      </c>
      <c r="K173" s="43">
        <v>0.37919278000000001</v>
      </c>
      <c r="L173" s="43">
        <v>42.679737240000001</v>
      </c>
      <c r="M173" s="43">
        <v>32.632036569999997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3104.2402906399998</v>
      </c>
      <c r="C174" s="43">
        <f t="shared" ref="C174" si="322">G174+K174</f>
        <v>1463.0841428599999</v>
      </c>
      <c r="D174" s="43">
        <f t="shared" ref="D174" si="323">H174+L174</f>
        <v>1035.4072068</v>
      </c>
      <c r="E174" s="43">
        <f t="shared" ref="E174" si="324">I174+M174</f>
        <v>605.74894097999993</v>
      </c>
      <c r="F174" s="43">
        <v>3028.3952416000002</v>
      </c>
      <c r="G174" s="43">
        <v>1462.72617079</v>
      </c>
      <c r="H174" s="43">
        <v>992.67731659000003</v>
      </c>
      <c r="I174" s="43">
        <v>572.99175421999996</v>
      </c>
      <c r="J174" s="43">
        <v>75.845049040000006</v>
      </c>
      <c r="K174" s="43">
        <v>0.35797206999999998</v>
      </c>
      <c r="L174" s="43">
        <v>42.729890210000001</v>
      </c>
      <c r="M174" s="43">
        <v>32.757186760000003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3146.76531935</v>
      </c>
      <c r="C175" s="43">
        <f t="shared" ref="C175" si="325">G175+K175</f>
        <v>1481.6856922700001</v>
      </c>
      <c r="D175" s="43">
        <f t="shared" ref="D175" si="326">H175+L175</f>
        <v>1047.7499308700001</v>
      </c>
      <c r="E175" s="43">
        <f t="shared" ref="E175" si="327">I175+M175</f>
        <v>617.32969620999995</v>
      </c>
      <c r="F175" s="43">
        <v>3069.9811854200002</v>
      </c>
      <c r="G175" s="43">
        <v>1481.3269064900001</v>
      </c>
      <c r="H175" s="43">
        <v>1003.9207966500001</v>
      </c>
      <c r="I175" s="43">
        <v>584.73348227999998</v>
      </c>
      <c r="J175" s="43">
        <v>76.784133929999996</v>
      </c>
      <c r="K175" s="43">
        <v>0.35878578</v>
      </c>
      <c r="L175" s="43">
        <v>43.82913422</v>
      </c>
      <c r="M175" s="43">
        <v>32.596213929999998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3228.5880529000001</v>
      </c>
      <c r="C176" s="43">
        <f t="shared" ref="C176" si="328">G176+K176</f>
        <v>1516.7032709099999</v>
      </c>
      <c r="D176" s="43">
        <f t="shared" ref="D176" si="329">H176+L176</f>
        <v>1081.3154981300002</v>
      </c>
      <c r="E176" s="43">
        <f t="shared" ref="E176" si="330">I176+M176</f>
        <v>630.56928386000004</v>
      </c>
      <c r="F176" s="43">
        <v>3159.8985500700001</v>
      </c>
      <c r="G176" s="43">
        <v>1516.29145993</v>
      </c>
      <c r="H176" s="43">
        <v>1042.18160493</v>
      </c>
      <c r="I176" s="43">
        <v>601.42548521000003</v>
      </c>
      <c r="J176" s="43">
        <v>68.689502829999995</v>
      </c>
      <c r="K176" s="43">
        <v>0.41181097999999999</v>
      </c>
      <c r="L176" s="43">
        <v>39.133893200000003</v>
      </c>
      <c r="M176" s="43">
        <v>29.143798650000001</v>
      </c>
      <c r="N176" s="43"/>
      <c r="O176" s="43"/>
      <c r="P176" s="43"/>
      <c r="Q176" s="43"/>
    </row>
    <row r="177" spans="1:17" collapsed="1">
      <c r="A177" s="8">
        <v>45597</v>
      </c>
      <c r="B177" s="43">
        <v>3331.4929072099999</v>
      </c>
      <c r="C177" s="43">
        <f t="shared" ref="C177" si="331">G177+K177</f>
        <v>1557.5311158700001</v>
      </c>
      <c r="D177" s="43">
        <f t="shared" ref="D177" si="332">H177+L177</f>
        <v>1125.84048476</v>
      </c>
      <c r="E177" s="43">
        <f t="shared" ref="E177" si="333">I177+M177</f>
        <v>648.12130658000001</v>
      </c>
      <c r="F177" s="43">
        <v>3263.3945091800001</v>
      </c>
      <c r="G177" s="43">
        <v>1557.17626784</v>
      </c>
      <c r="H177" s="43">
        <v>1087.0454186699999</v>
      </c>
      <c r="I177" s="43">
        <v>619.17282266999996</v>
      </c>
      <c r="J177" s="43">
        <v>68.098398029999998</v>
      </c>
      <c r="K177" s="43">
        <v>0.35484802999999998</v>
      </c>
      <c r="L177" s="43">
        <v>38.795066089999999</v>
      </c>
      <c r="M177" s="43">
        <v>28.94848391</v>
      </c>
      <c r="N177" s="43"/>
      <c r="O177" s="43"/>
      <c r="P177" s="43"/>
      <c r="Q177" s="43"/>
    </row>
    <row r="178" spans="1:17">
      <c r="A178" s="8">
        <v>45627</v>
      </c>
      <c r="B178" s="43">
        <v>3326.8764659200001</v>
      </c>
      <c r="C178" s="43">
        <f t="shared" ref="C178" si="334">G178+K178</f>
        <v>1533.80418846</v>
      </c>
      <c r="D178" s="43">
        <f t="shared" ref="D178" si="335">H178+L178</f>
        <v>1137.1256950300001</v>
      </c>
      <c r="E178" s="43">
        <f t="shared" ref="E178" si="336">I178+M178</f>
        <v>655.94658242999992</v>
      </c>
      <c r="F178" s="43">
        <v>3259.07818189</v>
      </c>
      <c r="G178" s="43">
        <v>1533.4522844099999</v>
      </c>
      <c r="H178" s="43">
        <v>1098.3957710100001</v>
      </c>
      <c r="I178" s="43">
        <v>627.23012646999996</v>
      </c>
      <c r="J178" s="43">
        <v>67.798284030000005</v>
      </c>
      <c r="K178" s="43">
        <v>0.35190405000000002</v>
      </c>
      <c r="L178" s="43">
        <v>38.729924019999999</v>
      </c>
      <c r="M178" s="43">
        <v>28.716455960000001</v>
      </c>
      <c r="N178" s="43"/>
      <c r="O178" s="43"/>
      <c r="P178" s="43"/>
      <c r="Q178" s="43"/>
    </row>
    <row r="179" spans="1:17">
      <c r="A179" s="8">
        <v>45658</v>
      </c>
      <c r="B179" s="43">
        <v>3401.14659527</v>
      </c>
      <c r="C179" s="43">
        <f t="shared" ref="C179" si="337">G179+K179</f>
        <v>1619.6871105</v>
      </c>
      <c r="D179" s="43">
        <f t="shared" ref="D179" si="338">H179+L179</f>
        <v>1111.1699089400001</v>
      </c>
      <c r="E179" s="43">
        <f t="shared" ref="E179" si="339">I179+M179</f>
        <v>670.28957582999999</v>
      </c>
      <c r="F179" s="43">
        <v>3334.0356986000002</v>
      </c>
      <c r="G179" s="43">
        <v>1619.3329052700001</v>
      </c>
      <c r="H179" s="43">
        <v>1072.8071627700001</v>
      </c>
      <c r="I179" s="43">
        <v>641.89563055999997</v>
      </c>
      <c r="J179" s="43">
        <v>67.110896670000002</v>
      </c>
      <c r="K179" s="43">
        <v>0.35420522999999998</v>
      </c>
      <c r="L179" s="43">
        <v>38.362746170000001</v>
      </c>
      <c r="M179" s="43">
        <v>28.39394527</v>
      </c>
      <c r="N179" s="43"/>
      <c r="O179" s="43"/>
      <c r="P179" s="43"/>
      <c r="Q179" s="43"/>
    </row>
    <row r="180" spans="1:17">
      <c r="A180" s="8">
        <v>45689</v>
      </c>
      <c r="B180" s="43">
        <v>3452.1458106599998</v>
      </c>
      <c r="C180" s="43">
        <f t="shared" ref="C180" si="340">G180+K180</f>
        <v>1641.79217589</v>
      </c>
      <c r="D180" s="43">
        <f t="shared" ref="D180" si="341">H180+L180</f>
        <v>1125.07271489</v>
      </c>
      <c r="E180" s="43">
        <f t="shared" ref="E180" si="342">I180+M180</f>
        <v>685.28091988000006</v>
      </c>
      <c r="F180" s="43">
        <v>3386.0154696</v>
      </c>
      <c r="G180" s="43">
        <v>1641.43981712</v>
      </c>
      <c r="H180" s="43">
        <v>1087.44429597</v>
      </c>
      <c r="I180" s="43">
        <v>657.13135651000005</v>
      </c>
      <c r="J180" s="43">
        <v>66.130341060000006</v>
      </c>
      <c r="K180" s="43">
        <v>0.35235876999999999</v>
      </c>
      <c r="L180" s="43">
        <v>37.628418920000001</v>
      </c>
      <c r="M180" s="43">
        <v>28.149563369999999</v>
      </c>
      <c r="N180" s="43"/>
      <c r="O180" s="43"/>
      <c r="P180" s="43"/>
      <c r="Q180" s="43"/>
    </row>
    <row r="181" spans="1:17">
      <c r="A181" s="8">
        <v>45717</v>
      </c>
      <c r="B181" s="43">
        <v>3524.7479690499999</v>
      </c>
      <c r="C181" s="43">
        <f t="shared" ref="C181" si="343">G181+K181</f>
        <v>1648.68298875</v>
      </c>
      <c r="D181" s="43">
        <f t="shared" ref="D181" si="344">H181+L181</f>
        <v>1197.4273448599999</v>
      </c>
      <c r="E181" s="43">
        <f t="shared" ref="E181" si="345">I181+M181</f>
        <v>678.63763544000005</v>
      </c>
      <c r="F181" s="43">
        <v>3476.8627774199999</v>
      </c>
      <c r="G181" s="43">
        <v>1648.32645484</v>
      </c>
      <c r="H181" s="43">
        <v>1160.3178183299999</v>
      </c>
      <c r="I181" s="43">
        <v>668.21850425000002</v>
      </c>
      <c r="J181" s="43">
        <v>47.885191630000001</v>
      </c>
      <c r="K181" s="43">
        <v>0.35653391000000001</v>
      </c>
      <c r="L181" s="43">
        <v>37.109526529999997</v>
      </c>
      <c r="M181" s="43">
        <v>10.41913119</v>
      </c>
      <c r="N181" s="43"/>
      <c r="O181" s="43"/>
      <c r="P181" s="43"/>
      <c r="Q181" s="43"/>
    </row>
    <row r="182" spans="1:17">
      <c r="A182" s="8">
        <v>45748</v>
      </c>
      <c r="B182" s="43">
        <v>3593.8749938699998</v>
      </c>
      <c r="C182" s="43">
        <f t="shared" ref="C182" si="346">G182+K182</f>
        <v>1761.3306098100002</v>
      </c>
      <c r="D182" s="43">
        <f t="shared" ref="D182" si="347">H182+L182</f>
        <v>1143.0816428800001</v>
      </c>
      <c r="E182" s="43">
        <f t="shared" ref="E182" si="348">I182+M182</f>
        <v>689.46274117999997</v>
      </c>
      <c r="F182" s="43">
        <v>3548.9866535800002</v>
      </c>
      <c r="G182" s="43">
        <v>1760.9190249000001</v>
      </c>
      <c r="H182" s="43">
        <v>1109.08181848</v>
      </c>
      <c r="I182" s="43">
        <v>678.98581019999995</v>
      </c>
      <c r="J182" s="43">
        <v>44.888340290000002</v>
      </c>
      <c r="K182" s="43">
        <v>0.41158491000000003</v>
      </c>
      <c r="L182" s="43">
        <v>33.999824400000001</v>
      </c>
      <c r="M182" s="43">
        <v>10.476930980000001</v>
      </c>
      <c r="N182" s="43"/>
      <c r="O182" s="43"/>
      <c r="P182" s="43"/>
      <c r="Q182" s="43"/>
    </row>
    <row r="183" spans="1:17">
      <c r="A183" s="8">
        <v>45778</v>
      </c>
      <c r="B183" s="43">
        <v>3692.81158959</v>
      </c>
      <c r="C183" s="43">
        <f t="shared" ref="C183" si="349">G183+K183</f>
        <v>1811.2135369600001</v>
      </c>
      <c r="D183" s="43">
        <f t="shared" ref="D183" si="350">H183+L183</f>
        <v>1177.3523415100001</v>
      </c>
      <c r="E183" s="43">
        <f t="shared" ref="E183" si="351">I183+M183</f>
        <v>704.24571112000001</v>
      </c>
      <c r="F183" s="43">
        <v>3652.6974903599998</v>
      </c>
      <c r="G183" s="43">
        <v>1810.8613126600001</v>
      </c>
      <c r="H183" s="43">
        <v>1147.84721988</v>
      </c>
      <c r="I183" s="43">
        <v>693.98895782</v>
      </c>
      <c r="J183" s="43">
        <v>40.114099230000001</v>
      </c>
      <c r="K183" s="43">
        <v>0.35222429999999999</v>
      </c>
      <c r="L183" s="43">
        <v>29.505121630000001</v>
      </c>
      <c r="M183" s="43">
        <v>10.2567533</v>
      </c>
      <c r="N183" s="43"/>
      <c r="O183" s="43"/>
      <c r="P183" s="43"/>
      <c r="Q183" s="43"/>
    </row>
    <row r="184" spans="1:17">
      <c r="A184" s="8">
        <v>45809</v>
      </c>
      <c r="B184" s="43">
        <v>3768.62557685</v>
      </c>
      <c r="C184" s="43">
        <f t="shared" ref="C184" si="352">G184+K184</f>
        <v>1826.59999795</v>
      </c>
      <c r="D184" s="43">
        <f t="shared" ref="D184" si="353">H184+L184</f>
        <v>1214.3644438399999</v>
      </c>
      <c r="E184" s="43">
        <f t="shared" ref="E184" si="354">I184+M184</f>
        <v>727.66113505999999</v>
      </c>
      <c r="F184" s="43">
        <v>3728.36091713</v>
      </c>
      <c r="G184" s="43">
        <v>1826.25197996</v>
      </c>
      <c r="H184" s="43">
        <v>1184.7776798</v>
      </c>
      <c r="I184" s="43">
        <v>717.33125737</v>
      </c>
      <c r="J184" s="43">
        <v>40.264659719999997</v>
      </c>
      <c r="K184" s="43">
        <v>0.34801799</v>
      </c>
      <c r="L184" s="43">
        <v>29.586764039999998</v>
      </c>
      <c r="M184" s="43">
        <v>10.32987769</v>
      </c>
      <c r="N184" s="43"/>
      <c r="O184" s="43"/>
      <c r="P184" s="43"/>
      <c r="Q184" s="43"/>
    </row>
    <row r="185" spans="1:17">
      <c r="A185" s="8">
        <v>45839</v>
      </c>
      <c r="B185" s="43">
        <v>3857.8671132099998</v>
      </c>
      <c r="C185" s="43">
        <f t="shared" ref="C185" si="355">G185+K185</f>
        <v>1862.04597754</v>
      </c>
      <c r="D185" s="43">
        <f t="shared" ref="D185" si="356">H185+L185</f>
        <v>1242.8439502700001</v>
      </c>
      <c r="E185" s="43">
        <f t="shared" ref="E185" si="357">I185+M185</f>
        <v>752.97718539999994</v>
      </c>
      <c r="F185" s="43">
        <v>3816.6846392799998</v>
      </c>
      <c r="G185" s="43">
        <v>1861.69828465</v>
      </c>
      <c r="H185" s="43">
        <v>1212.1727057200001</v>
      </c>
      <c r="I185" s="43">
        <v>742.81364890999998</v>
      </c>
      <c r="J185" s="43">
        <v>41.18247393</v>
      </c>
      <c r="K185" s="43">
        <v>0.34769288999999998</v>
      </c>
      <c r="L185" s="43">
        <v>30.671244550000001</v>
      </c>
      <c r="M185" s="43">
        <v>10.16353649</v>
      </c>
      <c r="N185" s="43"/>
      <c r="O185" s="43"/>
      <c r="P185" s="43"/>
      <c r="Q185" s="43"/>
    </row>
    <row r="186" spans="1:17">
      <c r="A186" s="8">
        <v>45870</v>
      </c>
      <c r="B186" s="43">
        <v>3934.0157746999998</v>
      </c>
      <c r="C186" s="43">
        <f t="shared" ref="C186" si="358">G186+K186</f>
        <v>1898.8973808999999</v>
      </c>
      <c r="D186" s="43">
        <f t="shared" ref="D186" si="359">H186+L186</f>
        <v>1256.7608387499999</v>
      </c>
      <c r="E186" s="43">
        <f t="shared" ref="E186" si="360">I186+M186</f>
        <v>778.35755505000009</v>
      </c>
      <c r="F186" s="43">
        <v>3894.51789181</v>
      </c>
      <c r="G186" s="43">
        <v>1898.4454957299999</v>
      </c>
      <c r="H186" s="43">
        <v>1227.69438962</v>
      </c>
      <c r="I186" s="43">
        <v>768.37800646000005</v>
      </c>
      <c r="J186" s="43">
        <v>39.49788289</v>
      </c>
      <c r="K186" s="43">
        <v>0.45188517</v>
      </c>
      <c r="L186" s="43">
        <v>29.066449129999999</v>
      </c>
      <c r="M186" s="43">
        <v>9.9795485900000003</v>
      </c>
      <c r="N186" s="43"/>
      <c r="O186" s="43"/>
      <c r="P186" s="43"/>
      <c r="Q186" s="43"/>
    </row>
    <row r="187" spans="1:17">
      <c r="A187" s="8">
        <v>45901</v>
      </c>
      <c r="B187" s="43">
        <v>3966.0961806</v>
      </c>
      <c r="C187" s="43">
        <f t="shared" ref="C187" si="361">G187+K187</f>
        <v>1889.52192229</v>
      </c>
      <c r="D187" s="43">
        <f t="shared" ref="D187" si="362">H187+L187</f>
        <v>1270.68336454</v>
      </c>
      <c r="E187" s="43">
        <f t="shared" ref="E187" si="363">I187+M187</f>
        <v>805.89089377000005</v>
      </c>
      <c r="F187" s="43">
        <v>3927.6589707500002</v>
      </c>
      <c r="G187" s="43">
        <v>1889.12640766</v>
      </c>
      <c r="H187" s="43">
        <v>1241.9808633099999</v>
      </c>
      <c r="I187" s="43">
        <v>796.55169978000004</v>
      </c>
      <c r="J187" s="43">
        <v>38.437209850000002</v>
      </c>
      <c r="K187" s="43">
        <v>0.39551462999999998</v>
      </c>
      <c r="L187" s="43">
        <v>28.702501229999999</v>
      </c>
      <c r="M187" s="43">
        <v>9.3391939900000001</v>
      </c>
      <c r="N187" s="43"/>
      <c r="O187" s="43"/>
      <c r="P187" s="43"/>
      <c r="Q187" s="43"/>
    </row>
    <row r="188" spans="1:17">
      <c r="A188" s="8">
        <v>45931</v>
      </c>
      <c r="B188" s="43">
        <v>3994.7687260100001</v>
      </c>
      <c r="C188" s="43">
        <f t="shared" ref="C188" si="364">G188+K188</f>
        <v>1903.1624243900001</v>
      </c>
      <c r="D188" s="43">
        <f t="shared" ref="D188" si="365">H188+L188</f>
        <v>1263.87396618</v>
      </c>
      <c r="E188" s="43">
        <f t="shared" ref="E188" si="366">I188+M188</f>
        <v>827.73233543999993</v>
      </c>
      <c r="F188" s="43">
        <v>3957.12393823</v>
      </c>
      <c r="G188" s="43">
        <v>1902.85039839</v>
      </c>
      <c r="H188" s="43">
        <v>1235.88802953</v>
      </c>
      <c r="I188" s="43">
        <v>818.38551030999997</v>
      </c>
      <c r="J188" s="43">
        <v>37.644787780000001</v>
      </c>
      <c r="K188" s="43">
        <v>0.31202600000000003</v>
      </c>
      <c r="L188" s="43">
        <v>27.985936649999999</v>
      </c>
      <c r="M188" s="43">
        <v>9.3468251299999991</v>
      </c>
      <c r="N188" s="43"/>
      <c r="O188" s="43"/>
      <c r="P188" s="43"/>
      <c r="Q188" s="43"/>
    </row>
    <row r="189" spans="1:17">
      <c r="A189" s="8">
        <v>45962</v>
      </c>
      <c r="B189" s="43">
        <v>4087.5796016600002</v>
      </c>
      <c r="C189" s="43">
        <f t="shared" ref="C189" si="367">G189+K189</f>
        <v>1955.33850188</v>
      </c>
      <c r="D189" s="43">
        <f t="shared" ref="D189" si="368">H189+L189</f>
        <v>1272.20994701</v>
      </c>
      <c r="E189" s="43">
        <f t="shared" ref="E189" si="369">I189+M189</f>
        <v>860.03115277000006</v>
      </c>
      <c r="F189" s="43">
        <v>4050.2894289699998</v>
      </c>
      <c r="G189" s="43">
        <v>1955.03337635</v>
      </c>
      <c r="H189" s="43">
        <v>1244.4782772900001</v>
      </c>
      <c r="I189" s="43">
        <v>850.77777533000005</v>
      </c>
      <c r="J189" s="43">
        <v>37.290172689999999</v>
      </c>
      <c r="K189" s="43">
        <v>0.30512552999999998</v>
      </c>
      <c r="L189" s="43">
        <v>27.731669719999999</v>
      </c>
      <c r="M189" s="43">
        <v>9.2533774399999995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228</v>
      </c>
    </row>
    <row r="6" spans="1:702" ht="12.75" customHeight="1">
      <c r="A6" s="210" t="s">
        <v>0</v>
      </c>
      <c r="B6" s="212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6" customFormat="1" ht="12.75" customHeight="1">
      <c r="A7" s="210"/>
      <c r="B7" s="212"/>
      <c r="C7" s="205" t="s">
        <v>254</v>
      </c>
      <c r="D7" s="205" t="s">
        <v>255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256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1"/>
      <c r="B8" s="213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1"/>
      <c r="B9" s="213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8684.3897902099998</v>
      </c>
      <c r="C169" s="128">
        <v>5518.7390031499999</v>
      </c>
      <c r="D169" s="128">
        <v>1.65340884</v>
      </c>
      <c r="E169" s="128">
        <v>1043.23578232</v>
      </c>
      <c r="F169" s="128">
        <v>100.25366051</v>
      </c>
      <c r="G169" s="128">
        <v>11.108446580000001</v>
      </c>
      <c r="H169" s="128">
        <v>116.14955209999999</v>
      </c>
      <c r="I169" s="128">
        <v>1315.4920045399999</v>
      </c>
      <c r="J169" s="128">
        <v>362.88719049000002</v>
      </c>
      <c r="K169" s="128">
        <v>0.1388558</v>
      </c>
      <c r="L169" s="128">
        <v>41.393364149999996</v>
      </c>
      <c r="M169" s="128">
        <v>9.2091000000000004E-4</v>
      </c>
      <c r="N169" s="128">
        <v>94.868324950000002</v>
      </c>
      <c r="O169" s="128">
        <v>0</v>
      </c>
      <c r="P169" s="128">
        <v>13.68869121</v>
      </c>
      <c r="Q169" s="128">
        <v>8.4350000000000004E-5</v>
      </c>
      <c r="R169" s="128">
        <v>63.849045750000002</v>
      </c>
      <c r="S169" s="128">
        <v>0.93145456000000004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8742.8914827299996</v>
      </c>
      <c r="C170" s="128">
        <v>5639.1272724500004</v>
      </c>
      <c r="D170" s="128">
        <v>1.64347753</v>
      </c>
      <c r="E170" s="128">
        <v>1046.2482214199999</v>
      </c>
      <c r="F170" s="128">
        <v>90.999555970000003</v>
      </c>
      <c r="G170" s="128">
        <v>10.75599792</v>
      </c>
      <c r="H170" s="128">
        <v>143.30791367</v>
      </c>
      <c r="I170" s="128">
        <v>1239.9933142499999</v>
      </c>
      <c r="J170" s="128">
        <v>358.49567286000001</v>
      </c>
      <c r="K170" s="128">
        <v>0.12569752000000001</v>
      </c>
      <c r="L170" s="128">
        <v>39.545458789999998</v>
      </c>
      <c r="M170" s="128">
        <v>9.2091000000000004E-4</v>
      </c>
      <c r="N170" s="128">
        <v>94.63142216</v>
      </c>
      <c r="O170" s="128">
        <v>0</v>
      </c>
      <c r="P170" s="128">
        <v>13.98199853</v>
      </c>
      <c r="Q170" s="128">
        <v>8.4350000000000004E-5</v>
      </c>
      <c r="R170" s="128">
        <v>63.142855760000003</v>
      </c>
      <c r="S170" s="128">
        <v>0.89161864000000002</v>
      </c>
      <c r="T170" s="128">
        <v>0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8627.1646361300009</v>
      </c>
      <c r="C171" s="128">
        <v>5528.1388249800002</v>
      </c>
      <c r="D171" s="128">
        <v>1.65971867</v>
      </c>
      <c r="E171" s="128">
        <v>1029.2540911000001</v>
      </c>
      <c r="F171" s="128">
        <v>90.595852910000005</v>
      </c>
      <c r="G171" s="128">
        <v>10.51994829</v>
      </c>
      <c r="H171" s="128">
        <v>161.13879716</v>
      </c>
      <c r="I171" s="128">
        <v>1211.8645844600001</v>
      </c>
      <c r="J171" s="128">
        <v>362.30858212999999</v>
      </c>
      <c r="K171" s="128">
        <v>1.6740145799999999</v>
      </c>
      <c r="L171" s="128">
        <v>39.725063419999998</v>
      </c>
      <c r="M171" s="128">
        <v>9.2091000000000004E-4</v>
      </c>
      <c r="N171" s="128">
        <v>99.784667099999993</v>
      </c>
      <c r="O171" s="128">
        <v>0</v>
      </c>
      <c r="P171" s="128">
        <v>12.347779040000001</v>
      </c>
      <c r="Q171" s="128">
        <v>8.4350000000000004E-5</v>
      </c>
      <c r="R171" s="128">
        <v>77.299924009999998</v>
      </c>
      <c r="S171" s="128">
        <v>0.85178301999999995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8840.3230554900001</v>
      </c>
      <c r="C172" s="128">
        <v>5656.9764571899996</v>
      </c>
      <c r="D172" s="128">
        <v>1.6377007699999999</v>
      </c>
      <c r="E172" s="128">
        <v>1062.75176263</v>
      </c>
      <c r="F172" s="128">
        <v>90.289905939999997</v>
      </c>
      <c r="G172" s="128">
        <v>10.79304301</v>
      </c>
      <c r="H172" s="128">
        <v>215.90383295000001</v>
      </c>
      <c r="I172" s="128">
        <v>1201.6315875800001</v>
      </c>
      <c r="J172" s="128">
        <v>364.33329895999998</v>
      </c>
      <c r="K172" s="128">
        <v>5.1232723099999999</v>
      </c>
      <c r="L172" s="128">
        <v>39.319707940000001</v>
      </c>
      <c r="M172" s="128">
        <v>9.2091000000000004E-4</v>
      </c>
      <c r="N172" s="128">
        <v>98.58024983</v>
      </c>
      <c r="O172" s="128">
        <v>0</v>
      </c>
      <c r="P172" s="128">
        <v>14.94365312</v>
      </c>
      <c r="Q172" s="128">
        <v>8.4350000000000004E-5</v>
      </c>
      <c r="R172" s="128">
        <v>77.225829779999998</v>
      </c>
      <c r="S172" s="128">
        <v>0.81174822000000002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9020.9006703399991</v>
      </c>
      <c r="C173" s="128">
        <v>5766.3076356700003</v>
      </c>
      <c r="D173" s="128">
        <v>1.65573244</v>
      </c>
      <c r="E173" s="128">
        <v>998.99772431999997</v>
      </c>
      <c r="F173" s="128">
        <v>82.23127255</v>
      </c>
      <c r="G173" s="128">
        <v>10.74688688</v>
      </c>
      <c r="H173" s="128">
        <v>237.10833780999999</v>
      </c>
      <c r="I173" s="128">
        <v>1340.17490271</v>
      </c>
      <c r="J173" s="128">
        <v>355.13259620000002</v>
      </c>
      <c r="K173" s="128">
        <v>1.6971515500000001</v>
      </c>
      <c r="L173" s="128">
        <v>38.574021389999999</v>
      </c>
      <c r="M173" s="128">
        <v>9.2091000000000004E-4</v>
      </c>
      <c r="N173" s="128">
        <v>96.912150670000003</v>
      </c>
      <c r="O173" s="128">
        <v>0</v>
      </c>
      <c r="P173" s="128">
        <v>15.23260645</v>
      </c>
      <c r="Q173" s="128">
        <v>8.4350000000000004E-5</v>
      </c>
      <c r="R173" s="128">
        <v>75.356826269999999</v>
      </c>
      <c r="S173" s="128">
        <v>0.77182017000000003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9051.7650795099999</v>
      </c>
      <c r="C174" s="128">
        <v>5793.2915337799996</v>
      </c>
      <c r="D174" s="128">
        <v>0.76004941000000004</v>
      </c>
      <c r="E174" s="128">
        <v>1064.0564091900001</v>
      </c>
      <c r="F174" s="128">
        <v>85.698053279999996</v>
      </c>
      <c r="G174" s="128">
        <v>9.1693727200000001</v>
      </c>
      <c r="H174" s="128">
        <v>245.20225474</v>
      </c>
      <c r="I174" s="128">
        <v>1242.14524065</v>
      </c>
      <c r="J174" s="128">
        <v>375.46877072000001</v>
      </c>
      <c r="K174" s="128">
        <v>1.7543956599999999</v>
      </c>
      <c r="L174" s="128">
        <v>37.196114360000003</v>
      </c>
      <c r="M174" s="128">
        <v>9.2091000000000004E-4</v>
      </c>
      <c r="N174" s="128">
        <v>104.10234143</v>
      </c>
      <c r="O174" s="128">
        <v>1.70102197</v>
      </c>
      <c r="P174" s="128">
        <v>13.389603490000001</v>
      </c>
      <c r="Q174" s="128">
        <v>8.4350000000000004E-5</v>
      </c>
      <c r="R174" s="128">
        <v>77.09914114</v>
      </c>
      <c r="S174" s="128">
        <v>0.72977170999999996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9215.9081521900007</v>
      </c>
      <c r="C175" s="128">
        <v>5834.7608121800004</v>
      </c>
      <c r="D175" s="128">
        <v>0.75659639000000001</v>
      </c>
      <c r="E175" s="128">
        <v>1102.2000667</v>
      </c>
      <c r="F175" s="128">
        <v>79.298053550000006</v>
      </c>
      <c r="G175" s="128">
        <v>8.24643792</v>
      </c>
      <c r="H175" s="128">
        <v>260.93076203999999</v>
      </c>
      <c r="I175" s="128">
        <v>1362.4471218799999</v>
      </c>
      <c r="J175" s="128">
        <v>327.17779918999997</v>
      </c>
      <c r="K175" s="128">
        <v>1.81514</v>
      </c>
      <c r="L175" s="128">
        <v>35.521451810000002</v>
      </c>
      <c r="M175" s="128">
        <v>9.2091000000000004E-4</v>
      </c>
      <c r="N175" s="128">
        <v>100.36452681</v>
      </c>
      <c r="O175" s="128">
        <v>1.6352382299999999</v>
      </c>
      <c r="P175" s="128">
        <v>15.88100766</v>
      </c>
      <c r="Q175" s="128">
        <v>8.4350000000000004E-5</v>
      </c>
      <c r="R175" s="128">
        <v>84.182563509999994</v>
      </c>
      <c r="S175" s="128">
        <v>0.68956905999999996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9063.2925790999998</v>
      </c>
      <c r="C176" s="128">
        <v>5735.6238956999996</v>
      </c>
      <c r="D176" s="128">
        <v>0.72707029999999995</v>
      </c>
      <c r="E176" s="128">
        <v>1139.0417724199999</v>
      </c>
      <c r="F176" s="128">
        <v>74.233578460000004</v>
      </c>
      <c r="G176" s="128">
        <v>8.5395809600000003</v>
      </c>
      <c r="H176" s="128">
        <v>278.17700955999999</v>
      </c>
      <c r="I176" s="128">
        <v>1274.48500382</v>
      </c>
      <c r="J176" s="128">
        <v>326.49747367999998</v>
      </c>
      <c r="K176" s="128">
        <v>1.8175866599999999</v>
      </c>
      <c r="L176" s="128">
        <v>28.714063110000001</v>
      </c>
      <c r="M176" s="128">
        <v>9.2091000000000004E-4</v>
      </c>
      <c r="N176" s="128">
        <v>98.642439609999997</v>
      </c>
      <c r="O176" s="128">
        <v>1.5823635</v>
      </c>
      <c r="P176" s="128">
        <v>11.622516900000001</v>
      </c>
      <c r="Q176" s="128">
        <v>8.4350000000000004E-5</v>
      </c>
      <c r="R176" s="128">
        <v>82.937963080000003</v>
      </c>
      <c r="S176" s="128">
        <v>0.64925608000000001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9097.1626776100002</v>
      </c>
      <c r="C177" s="128">
        <v>5774.0607263399997</v>
      </c>
      <c r="D177" s="128">
        <v>1.695236E-2</v>
      </c>
      <c r="E177" s="128">
        <v>1123.73028155</v>
      </c>
      <c r="F177" s="128">
        <v>71.227163529999999</v>
      </c>
      <c r="G177" s="128">
        <v>7.4044058499999998</v>
      </c>
      <c r="H177" s="128">
        <v>292.65233520999999</v>
      </c>
      <c r="I177" s="128">
        <v>1226.1848670700001</v>
      </c>
      <c r="J177" s="128">
        <v>368.07180070999999</v>
      </c>
      <c r="K177" s="128">
        <v>1.9186326300000001</v>
      </c>
      <c r="L177" s="128">
        <v>28.36946292</v>
      </c>
      <c r="M177" s="128">
        <v>9.2091000000000004E-4</v>
      </c>
      <c r="N177" s="128">
        <v>95.797963179999996</v>
      </c>
      <c r="O177" s="128">
        <v>2.6526887000000001</v>
      </c>
      <c r="P177" s="128">
        <v>22.531113820000002</v>
      </c>
      <c r="Q177" s="128">
        <v>8.4350000000000004E-5</v>
      </c>
      <c r="R177" s="128">
        <v>81.934356129999998</v>
      </c>
      <c r="S177" s="128">
        <v>0.60892234999999995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9343.6657388200001</v>
      </c>
      <c r="C178" s="128">
        <v>5869.0524129900004</v>
      </c>
      <c r="D178" s="128">
        <v>1.7186940000000001E-2</v>
      </c>
      <c r="E178" s="128">
        <v>1147.9119963400001</v>
      </c>
      <c r="F178" s="128">
        <v>67.677745040000005</v>
      </c>
      <c r="G178" s="128">
        <v>7.8989076499999999</v>
      </c>
      <c r="H178" s="128">
        <v>308.29627815999999</v>
      </c>
      <c r="I178" s="128">
        <v>1325.97089865</v>
      </c>
      <c r="J178" s="128">
        <v>379.42822271</v>
      </c>
      <c r="K178" s="128">
        <v>2.02374331</v>
      </c>
      <c r="L178" s="128">
        <v>26.673898479999998</v>
      </c>
      <c r="M178" s="128">
        <v>9.2091000000000004E-4</v>
      </c>
      <c r="N178" s="128">
        <v>102.47528901</v>
      </c>
      <c r="O178" s="128">
        <v>2.56767045</v>
      </c>
      <c r="P178" s="128">
        <v>21.876004999999999</v>
      </c>
      <c r="Q178" s="128">
        <v>8.4350000000000004E-5</v>
      </c>
      <c r="R178" s="128">
        <v>81.225980329999999</v>
      </c>
      <c r="S178" s="128">
        <v>0.56849850000000002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9164.8149877699998</v>
      </c>
      <c r="C179" s="128">
        <v>5762.0931346799998</v>
      </c>
      <c r="D179" s="128">
        <v>9.60891E-3</v>
      </c>
      <c r="E179" s="128">
        <v>1172.4201757799999</v>
      </c>
      <c r="F179" s="128">
        <v>62.623576970000002</v>
      </c>
      <c r="G179" s="128">
        <v>8.3377456199999997</v>
      </c>
      <c r="H179" s="128">
        <v>355.53263923999998</v>
      </c>
      <c r="I179" s="128">
        <v>1157.1743487799999</v>
      </c>
      <c r="J179" s="128">
        <v>387.16100594</v>
      </c>
      <c r="K179" s="128">
        <v>2.0624128700000002</v>
      </c>
      <c r="L179" s="128">
        <v>52.116146120000003</v>
      </c>
      <c r="M179" s="128">
        <v>9.2091000000000004E-4</v>
      </c>
      <c r="N179" s="128">
        <v>99.532478960000006</v>
      </c>
      <c r="O179" s="128">
        <v>2.48109249</v>
      </c>
      <c r="P179" s="128">
        <v>22.799291570000001</v>
      </c>
      <c r="Q179" s="128">
        <v>8.4350000000000004E-5</v>
      </c>
      <c r="R179" s="128">
        <v>79.942396779999996</v>
      </c>
      <c r="S179" s="128">
        <v>0.52792779999999995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9169.5153720599992</v>
      </c>
      <c r="C180" s="128">
        <v>5657.1365227899996</v>
      </c>
      <c r="D180" s="128">
        <v>1.05382E-3</v>
      </c>
      <c r="E180" s="128">
        <v>1156.1417451899999</v>
      </c>
      <c r="F180" s="128">
        <v>58.495700900000003</v>
      </c>
      <c r="G180" s="128">
        <v>13.29248587</v>
      </c>
      <c r="H180" s="128">
        <v>420.73967506999998</v>
      </c>
      <c r="I180" s="128">
        <v>1129.0902017200001</v>
      </c>
      <c r="J180" s="128">
        <v>496.50869391999998</v>
      </c>
      <c r="K180" s="128">
        <v>2.1653153199999999</v>
      </c>
      <c r="L180" s="128">
        <v>21.407081519999998</v>
      </c>
      <c r="M180" s="128">
        <v>9.2091000000000004E-4</v>
      </c>
      <c r="N180" s="128">
        <v>101.78985559</v>
      </c>
      <c r="O180" s="128">
        <v>2.3906361899999999</v>
      </c>
      <c r="P180" s="128">
        <v>26.514573129999999</v>
      </c>
      <c r="Q180" s="128">
        <v>8.4350000000000004E-5</v>
      </c>
      <c r="R180" s="128">
        <v>83.353600330000006</v>
      </c>
      <c r="S180" s="128">
        <v>0.48722544000000001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9297.7735255000007</v>
      </c>
      <c r="C181" s="128">
        <v>5551.4068060899999</v>
      </c>
      <c r="D181" s="128">
        <v>0.70295271999999998</v>
      </c>
      <c r="E181" s="128">
        <v>1328.38868955</v>
      </c>
      <c r="F181" s="128">
        <v>54.331036300000001</v>
      </c>
      <c r="G181" s="128">
        <v>13.132197740000001</v>
      </c>
      <c r="H181" s="128">
        <v>430.55293905000002</v>
      </c>
      <c r="I181" s="128">
        <v>1132.68829357</v>
      </c>
      <c r="J181" s="128">
        <v>547.79829323000001</v>
      </c>
      <c r="K181" s="128">
        <v>2.0125038499999999</v>
      </c>
      <c r="L181" s="128">
        <v>22.250149059999998</v>
      </c>
      <c r="M181" s="128">
        <v>9.2091000000000004E-4</v>
      </c>
      <c r="N181" s="128">
        <v>101.12207325</v>
      </c>
      <c r="O181" s="128">
        <v>2.3055365299999999</v>
      </c>
      <c r="P181" s="128">
        <v>29.08606996</v>
      </c>
      <c r="Q181" s="128">
        <v>8.4350000000000004E-5</v>
      </c>
      <c r="R181" s="128">
        <v>81.548479299999997</v>
      </c>
      <c r="S181" s="128">
        <v>0.44650003999999999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9533.5833141900002</v>
      </c>
      <c r="C182" s="128">
        <v>5920.1919817899998</v>
      </c>
      <c r="D182" s="128">
        <v>1.20967596</v>
      </c>
      <c r="E182" s="128">
        <v>1247.3035988199999</v>
      </c>
      <c r="F182" s="128">
        <v>51.674499560000001</v>
      </c>
      <c r="G182" s="128">
        <v>12.73309025</v>
      </c>
      <c r="H182" s="128">
        <v>466.95338187999999</v>
      </c>
      <c r="I182" s="128">
        <v>1020.8401132400001</v>
      </c>
      <c r="J182" s="128">
        <v>505.09377255999999</v>
      </c>
      <c r="K182" s="128">
        <v>0.80042354000000004</v>
      </c>
      <c r="L182" s="128">
        <v>24.842771630000001</v>
      </c>
      <c r="M182" s="128">
        <v>9.2091000000000004E-4</v>
      </c>
      <c r="N182" s="128">
        <v>108.26530151</v>
      </c>
      <c r="O182" s="128">
        <v>2.2162759400000001</v>
      </c>
      <c r="P182" s="128">
        <v>90.042083489999996</v>
      </c>
      <c r="Q182" s="128">
        <v>8.4350000000000004E-5</v>
      </c>
      <c r="R182" s="128">
        <v>81.009578360000006</v>
      </c>
      <c r="S182" s="128">
        <v>0.40576040000000002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9994.7107325699999</v>
      </c>
      <c r="C183" s="128">
        <v>6109.3306660300004</v>
      </c>
      <c r="D183" s="128">
        <v>1.5919678399999999</v>
      </c>
      <c r="E183" s="128">
        <v>1343.54614335</v>
      </c>
      <c r="F183" s="128">
        <v>51.659314539999997</v>
      </c>
      <c r="G183" s="128">
        <v>12.445621709999999</v>
      </c>
      <c r="H183" s="128">
        <v>546.65075555999999</v>
      </c>
      <c r="I183" s="128">
        <v>1088.5784454699999</v>
      </c>
      <c r="J183" s="128">
        <v>539.57962893000001</v>
      </c>
      <c r="K183" s="128">
        <v>0.88068082999999997</v>
      </c>
      <c r="L183" s="128">
        <v>27.533846140000001</v>
      </c>
      <c r="M183" s="128">
        <v>9.2091000000000004E-4</v>
      </c>
      <c r="N183" s="128">
        <v>97.186411609999993</v>
      </c>
      <c r="O183" s="128">
        <v>4.3900580800000002</v>
      </c>
      <c r="P183" s="128">
        <v>91.652362650000001</v>
      </c>
      <c r="Q183" s="128">
        <v>0.65254891999999998</v>
      </c>
      <c r="R183" s="128">
        <v>78.66660238</v>
      </c>
      <c r="S183" s="128">
        <v>0.36475762</v>
      </c>
      <c r="T183" s="128">
        <v>0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10457.2866755</v>
      </c>
      <c r="C184" s="128">
        <v>6381.7209244599999</v>
      </c>
      <c r="D184" s="128">
        <v>2.1897074500000002</v>
      </c>
      <c r="E184" s="128">
        <v>1391.4502948700001</v>
      </c>
      <c r="F184" s="128">
        <v>51.506738830000003</v>
      </c>
      <c r="G184" s="128">
        <v>12.22298567</v>
      </c>
      <c r="H184" s="128">
        <v>638.95724270000005</v>
      </c>
      <c r="I184" s="128">
        <v>1124.8648455099999</v>
      </c>
      <c r="J184" s="128">
        <v>541.83100795999997</v>
      </c>
      <c r="K184" s="128">
        <v>0.79860463000000004</v>
      </c>
      <c r="L184" s="128">
        <v>27.239226639999998</v>
      </c>
      <c r="M184" s="128">
        <v>9.2091000000000004E-4</v>
      </c>
      <c r="N184" s="128">
        <v>93.140474870000006</v>
      </c>
      <c r="O184" s="128">
        <v>8.1321285200000002</v>
      </c>
      <c r="P184" s="128">
        <v>104.96953624</v>
      </c>
      <c r="Q184" s="128">
        <v>2.0065843399999999</v>
      </c>
      <c r="R184" s="128">
        <v>75.931651860000002</v>
      </c>
      <c r="S184" s="128">
        <v>0.32380004000000001</v>
      </c>
      <c r="T184" s="128">
        <v>0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11271.20248399</v>
      </c>
      <c r="C185" s="128">
        <v>6781.2721480299997</v>
      </c>
      <c r="D185" s="128">
        <v>1.4149364</v>
      </c>
      <c r="E185" s="128">
        <v>1462.3734042000001</v>
      </c>
      <c r="F185" s="128">
        <v>42.547013710000002</v>
      </c>
      <c r="G185" s="128">
        <v>11.63003662</v>
      </c>
      <c r="H185" s="128">
        <v>640.30177055000001</v>
      </c>
      <c r="I185" s="128">
        <v>1423.75717231</v>
      </c>
      <c r="J185" s="128">
        <v>544.1898559</v>
      </c>
      <c r="K185" s="128">
        <v>0.88609627000000002</v>
      </c>
      <c r="L185" s="128">
        <v>26.45168206</v>
      </c>
      <c r="M185" s="128">
        <v>9.2091000000000004E-4</v>
      </c>
      <c r="N185" s="128">
        <v>93.407478370000007</v>
      </c>
      <c r="O185" s="128">
        <v>7.7620958399999997</v>
      </c>
      <c r="P185" s="128">
        <v>153.531475</v>
      </c>
      <c r="Q185" s="128">
        <v>1.3049214</v>
      </c>
      <c r="R185" s="128">
        <v>80.088675620000004</v>
      </c>
      <c r="S185" s="128">
        <v>0.28280080000000002</v>
      </c>
      <c r="T185" s="128">
        <v>0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11588.394887930001</v>
      </c>
      <c r="C186" s="128">
        <v>6883.5468293800004</v>
      </c>
      <c r="D186" s="128">
        <v>1.8401271299999999</v>
      </c>
      <c r="E186" s="128">
        <v>1566.1309687200001</v>
      </c>
      <c r="F186" s="128">
        <v>34.072874949999999</v>
      </c>
      <c r="G186" s="128">
        <v>9.6790031800000005</v>
      </c>
      <c r="H186" s="128">
        <v>647.34105937000004</v>
      </c>
      <c r="I186" s="128">
        <v>1520.94428055</v>
      </c>
      <c r="J186" s="128">
        <v>546.69375503000003</v>
      </c>
      <c r="K186" s="128">
        <v>0.88423010000000002</v>
      </c>
      <c r="L186" s="128">
        <v>26.138787740000001</v>
      </c>
      <c r="M186" s="128">
        <v>9.2091000000000004E-4</v>
      </c>
      <c r="N186" s="128">
        <v>98.254629140000006</v>
      </c>
      <c r="O186" s="128">
        <v>7.5188512799999998</v>
      </c>
      <c r="P186" s="128">
        <v>165.25314083000001</v>
      </c>
      <c r="Q186" s="128">
        <v>0.45429848</v>
      </c>
      <c r="R186" s="128">
        <v>79.399842210000003</v>
      </c>
      <c r="S186" s="128">
        <v>0.24128893000000001</v>
      </c>
      <c r="T186" s="128">
        <v>0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11406.02521315</v>
      </c>
      <c r="C187" s="128">
        <v>6835.3327706399996</v>
      </c>
      <c r="D187" s="128">
        <v>1.7714783700000001</v>
      </c>
      <c r="E187" s="128">
        <v>1620.45625064</v>
      </c>
      <c r="F187" s="128">
        <v>31.96989142</v>
      </c>
      <c r="G187" s="128">
        <v>11.573942110000001</v>
      </c>
      <c r="H187" s="128">
        <v>626.33618063999995</v>
      </c>
      <c r="I187" s="128">
        <v>1353.83301775</v>
      </c>
      <c r="J187" s="128">
        <v>550.37090455999999</v>
      </c>
      <c r="K187" s="128">
        <v>1.10891056</v>
      </c>
      <c r="L187" s="128">
        <v>24.565121319999999</v>
      </c>
      <c r="M187" s="128">
        <v>9.2091000000000004E-4</v>
      </c>
      <c r="N187" s="128">
        <v>91.636098869999998</v>
      </c>
      <c r="O187" s="128">
        <v>7.25539691</v>
      </c>
      <c r="P187" s="128">
        <v>161.24781089000001</v>
      </c>
      <c r="Q187" s="128">
        <v>8.4350000000000004E-5</v>
      </c>
      <c r="R187" s="128">
        <v>88.366550869999998</v>
      </c>
      <c r="S187" s="128">
        <v>0.19988233999999999</v>
      </c>
      <c r="T187" s="128">
        <v>0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11456.48849659</v>
      </c>
      <c r="C188" s="128">
        <v>6851.4014746900002</v>
      </c>
      <c r="D188" s="128">
        <v>2.7492450800000001</v>
      </c>
      <c r="E188" s="128">
        <v>1772.13578919</v>
      </c>
      <c r="F188" s="128">
        <v>30.913983470000002</v>
      </c>
      <c r="G188" s="128">
        <v>10.529236450000001</v>
      </c>
      <c r="H188" s="128">
        <v>605.92961982999998</v>
      </c>
      <c r="I188" s="128">
        <v>1277.6252102799999</v>
      </c>
      <c r="J188" s="128">
        <v>535.52385558000003</v>
      </c>
      <c r="K188" s="128">
        <v>1.2704898</v>
      </c>
      <c r="L188" s="128">
        <v>24.101331590000001</v>
      </c>
      <c r="M188" s="128">
        <v>9.2091000000000004E-4</v>
      </c>
      <c r="N188" s="128">
        <v>85.737225620000004</v>
      </c>
      <c r="O188" s="128">
        <v>7.0121947499999999</v>
      </c>
      <c r="P188" s="128">
        <v>164.46653377000001</v>
      </c>
      <c r="Q188" s="128">
        <v>8.4350000000000004E-5</v>
      </c>
      <c r="R188" s="128">
        <v>86.932948080000003</v>
      </c>
      <c r="S188" s="128">
        <v>0.15835315</v>
      </c>
      <c r="T188" s="128">
        <v>0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11231.700221380001</v>
      </c>
      <c r="C189" s="128">
        <v>6635.0388596700004</v>
      </c>
      <c r="D189" s="128">
        <v>2.6592942700000002</v>
      </c>
      <c r="E189" s="128">
        <v>1821.78812384</v>
      </c>
      <c r="F189" s="128">
        <v>29.49422672</v>
      </c>
      <c r="G189" s="128">
        <v>9.1784312999999997</v>
      </c>
      <c r="H189" s="128">
        <v>535.51819714999999</v>
      </c>
      <c r="I189" s="128">
        <v>1275.3080564700001</v>
      </c>
      <c r="J189" s="128">
        <v>563.30039837000004</v>
      </c>
      <c r="K189" s="128">
        <v>1.28190022</v>
      </c>
      <c r="L189" s="128">
        <v>23.05195552</v>
      </c>
      <c r="M189" s="128">
        <v>9.2091000000000004E-4</v>
      </c>
      <c r="N189" s="128">
        <v>84.04343969</v>
      </c>
      <c r="O189" s="128">
        <v>6.7794642899999999</v>
      </c>
      <c r="P189" s="128">
        <v>157.12916579</v>
      </c>
      <c r="Q189" s="128">
        <v>8.4350000000000004E-5</v>
      </c>
      <c r="R189" s="128">
        <v>87.010797539999999</v>
      </c>
      <c r="S189" s="128">
        <v>0.11690528</v>
      </c>
      <c r="T189" s="128">
        <v>0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8684.3897902099998</v>
      </c>
      <c r="C169" s="128">
        <v>137.10623713999999</v>
      </c>
      <c r="D169" s="128">
        <v>132.15798251999999</v>
      </c>
      <c r="E169" s="128">
        <v>19.000609000000001</v>
      </c>
      <c r="F169" s="128">
        <v>84.761959570000002</v>
      </c>
      <c r="G169" s="128">
        <v>28.395413949999998</v>
      </c>
      <c r="H169" s="128">
        <v>4.9482546200000002</v>
      </c>
      <c r="I169" s="128">
        <v>0</v>
      </c>
      <c r="J169" s="128">
        <v>0</v>
      </c>
      <c r="K169" s="128">
        <v>4.9482546200000002</v>
      </c>
      <c r="L169" s="128">
        <v>8547.2835530699995</v>
      </c>
      <c r="M169" s="128">
        <v>1357.7931116100001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8742.8914827299996</v>
      </c>
      <c r="C170" s="128">
        <v>132.12779334999999</v>
      </c>
      <c r="D170" s="128">
        <v>127.31438496</v>
      </c>
      <c r="E170" s="128">
        <v>15.37610643</v>
      </c>
      <c r="F170" s="128">
        <v>83.122727179999998</v>
      </c>
      <c r="G170" s="128">
        <v>28.81555135</v>
      </c>
      <c r="H170" s="128">
        <v>4.8134083900000002</v>
      </c>
      <c r="I170" s="128">
        <v>0</v>
      </c>
      <c r="J170" s="128">
        <v>0</v>
      </c>
      <c r="K170" s="128">
        <v>4.8134083900000002</v>
      </c>
      <c r="L170" s="128">
        <v>8610.7636893800009</v>
      </c>
      <c r="M170" s="128">
        <v>1312.1621205199999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8627.1646361300009</v>
      </c>
      <c r="C171" s="128">
        <v>127.35289838999999</v>
      </c>
      <c r="D171" s="128">
        <v>122.61845503000001</v>
      </c>
      <c r="E171" s="128">
        <v>11.77142007</v>
      </c>
      <c r="F171" s="128">
        <v>81.595555540000007</v>
      </c>
      <c r="G171" s="128">
        <v>29.251479419999999</v>
      </c>
      <c r="H171" s="128">
        <v>4.7344433600000002</v>
      </c>
      <c r="I171" s="128">
        <v>0</v>
      </c>
      <c r="J171" s="128">
        <v>0</v>
      </c>
      <c r="K171" s="128">
        <v>4.7344433600000002</v>
      </c>
      <c r="L171" s="128">
        <v>8499.8117377399994</v>
      </c>
      <c r="M171" s="128">
        <v>1372.45313919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8840.3230554900001</v>
      </c>
      <c r="C172" s="128">
        <v>170.82635798999999</v>
      </c>
      <c r="D172" s="128">
        <v>166.32911555999999</v>
      </c>
      <c r="E172" s="128">
        <v>8.1793364900000007</v>
      </c>
      <c r="F172" s="128">
        <v>128.48807292999999</v>
      </c>
      <c r="G172" s="128">
        <v>29.66170614</v>
      </c>
      <c r="H172" s="128">
        <v>4.49724243</v>
      </c>
      <c r="I172" s="128">
        <v>0</v>
      </c>
      <c r="J172" s="128">
        <v>0</v>
      </c>
      <c r="K172" s="128">
        <v>4.49724243</v>
      </c>
      <c r="L172" s="128">
        <v>8669.4966975000007</v>
      </c>
      <c r="M172" s="128">
        <v>1375.7791178800001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9020.9006703399991</v>
      </c>
      <c r="C173" s="128">
        <v>160.52074023</v>
      </c>
      <c r="D173" s="128">
        <v>156.05952485</v>
      </c>
      <c r="E173" s="128">
        <v>4.5660859599999997</v>
      </c>
      <c r="F173" s="128">
        <v>121.57371735</v>
      </c>
      <c r="G173" s="128">
        <v>29.919721540000001</v>
      </c>
      <c r="H173" s="128">
        <v>4.4612153799999996</v>
      </c>
      <c r="I173" s="128">
        <v>0</v>
      </c>
      <c r="J173" s="128">
        <v>0</v>
      </c>
      <c r="K173" s="128">
        <v>4.4612153799999996</v>
      </c>
      <c r="L173" s="128">
        <v>8860.3799301100007</v>
      </c>
      <c r="M173" s="128">
        <v>1404.0312622199999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9051.7650795099999</v>
      </c>
      <c r="C174" s="128">
        <v>150.59446109999999</v>
      </c>
      <c r="D174" s="128">
        <v>146.09132833999999</v>
      </c>
      <c r="E174" s="128">
        <v>0.96629967000000005</v>
      </c>
      <c r="F174" s="128">
        <v>115.07662834999999</v>
      </c>
      <c r="G174" s="128">
        <v>30.048400319999999</v>
      </c>
      <c r="H174" s="128">
        <v>4.5031327599999997</v>
      </c>
      <c r="I174" s="128">
        <v>0</v>
      </c>
      <c r="J174" s="128">
        <v>0</v>
      </c>
      <c r="K174" s="128">
        <v>4.5031327599999997</v>
      </c>
      <c r="L174" s="128">
        <v>8901.1706184100003</v>
      </c>
      <c r="M174" s="128">
        <v>1345.04601426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9215.9081521900007</v>
      </c>
      <c r="C175" s="128">
        <v>131.34839488</v>
      </c>
      <c r="D175" s="128">
        <v>126.92162080999999</v>
      </c>
      <c r="E175" s="128">
        <v>0</v>
      </c>
      <c r="F175" s="128">
        <v>97.530501939999994</v>
      </c>
      <c r="G175" s="128">
        <v>29.39111887</v>
      </c>
      <c r="H175" s="128">
        <v>4.4267740699999996</v>
      </c>
      <c r="I175" s="128">
        <v>0</v>
      </c>
      <c r="J175" s="128">
        <v>0</v>
      </c>
      <c r="K175" s="128">
        <v>4.4267740699999996</v>
      </c>
      <c r="L175" s="128">
        <v>9084.5597573100004</v>
      </c>
      <c r="M175" s="128">
        <v>1321.2336274199999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9063.2925790999998</v>
      </c>
      <c r="C176" s="128">
        <v>111.31175706000001</v>
      </c>
      <c r="D176" s="128">
        <v>107.25239975</v>
      </c>
      <c r="E176" s="128">
        <v>0</v>
      </c>
      <c r="F176" s="128">
        <v>78.525884379999994</v>
      </c>
      <c r="G176" s="128">
        <v>28.726515370000001</v>
      </c>
      <c r="H176" s="128">
        <v>4.0593573100000002</v>
      </c>
      <c r="I176" s="128">
        <v>0</v>
      </c>
      <c r="J176" s="128">
        <v>0</v>
      </c>
      <c r="K176" s="128">
        <v>4.0593573100000002</v>
      </c>
      <c r="L176" s="128">
        <v>8951.9808220399991</v>
      </c>
      <c r="M176" s="128">
        <v>1234.78558778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9097.1626776100002</v>
      </c>
      <c r="C177" s="128">
        <v>98.021548600000003</v>
      </c>
      <c r="D177" s="128">
        <v>94.232788439999993</v>
      </c>
      <c r="E177" s="128">
        <v>0</v>
      </c>
      <c r="F177" s="128">
        <v>65.249463340000005</v>
      </c>
      <c r="G177" s="128">
        <v>28.983325099999998</v>
      </c>
      <c r="H177" s="128">
        <v>3.7887601599999998</v>
      </c>
      <c r="I177" s="128">
        <v>0</v>
      </c>
      <c r="J177" s="128">
        <v>0</v>
      </c>
      <c r="K177" s="128">
        <v>3.7887601599999998</v>
      </c>
      <c r="L177" s="128">
        <v>8999.1411290100004</v>
      </c>
      <c r="M177" s="128">
        <v>1233.8406316099999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9343.6657388200001</v>
      </c>
      <c r="C178" s="128">
        <v>93.210388809999998</v>
      </c>
      <c r="D178" s="128">
        <v>89.660863000000006</v>
      </c>
      <c r="E178" s="128">
        <v>0</v>
      </c>
      <c r="F178" s="128">
        <v>60.407344190000003</v>
      </c>
      <c r="G178" s="128">
        <v>29.253518809999999</v>
      </c>
      <c r="H178" s="128">
        <v>3.54952581</v>
      </c>
      <c r="I178" s="128">
        <v>0</v>
      </c>
      <c r="J178" s="128">
        <v>0</v>
      </c>
      <c r="K178" s="128">
        <v>3.54952581</v>
      </c>
      <c r="L178" s="128">
        <v>9250.4553500099992</v>
      </c>
      <c r="M178" s="128">
        <v>1319.7108497300001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9164.8149877699998</v>
      </c>
      <c r="C179" s="128">
        <v>88.112813430000003</v>
      </c>
      <c r="D179" s="128">
        <v>84.698764339999997</v>
      </c>
      <c r="E179" s="128">
        <v>0</v>
      </c>
      <c r="F179" s="128">
        <v>55.479796649999997</v>
      </c>
      <c r="G179" s="128">
        <v>29.218967689999999</v>
      </c>
      <c r="H179" s="128">
        <v>3.4140490899999998</v>
      </c>
      <c r="I179" s="128">
        <v>0</v>
      </c>
      <c r="J179" s="128">
        <v>0</v>
      </c>
      <c r="K179" s="128">
        <v>3.4140490899999998</v>
      </c>
      <c r="L179" s="128">
        <v>9076.7021743400001</v>
      </c>
      <c r="M179" s="128">
        <v>1344.2731413700001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9169.5153720599992</v>
      </c>
      <c r="C180" s="128">
        <v>110.71234535000001</v>
      </c>
      <c r="D180" s="128">
        <v>107.46239697</v>
      </c>
      <c r="E180" s="128">
        <v>0</v>
      </c>
      <c r="F180" s="128">
        <v>78.481751939999995</v>
      </c>
      <c r="G180" s="128">
        <v>28.980645030000002</v>
      </c>
      <c r="H180" s="128">
        <v>3.2499483800000002</v>
      </c>
      <c r="I180" s="128">
        <v>0</v>
      </c>
      <c r="J180" s="128">
        <v>0</v>
      </c>
      <c r="K180" s="128">
        <v>3.2499483800000002</v>
      </c>
      <c r="L180" s="128">
        <v>9058.8030267100003</v>
      </c>
      <c r="M180" s="128">
        <v>1402.70603938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9297.7735255000007</v>
      </c>
      <c r="C181" s="128">
        <v>106.72970189999999</v>
      </c>
      <c r="D181" s="128">
        <v>103.60229369</v>
      </c>
      <c r="E181" s="128">
        <v>0</v>
      </c>
      <c r="F181" s="128">
        <v>75.173436550000005</v>
      </c>
      <c r="G181" s="128">
        <v>28.428857140000002</v>
      </c>
      <c r="H181" s="128">
        <v>3.12740821</v>
      </c>
      <c r="I181" s="128">
        <v>0</v>
      </c>
      <c r="J181" s="128">
        <v>0</v>
      </c>
      <c r="K181" s="128">
        <v>3.12740821</v>
      </c>
      <c r="L181" s="128">
        <v>9191.0438236000009</v>
      </c>
      <c r="M181" s="128">
        <v>1325.7113000500001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9533.5833141900002</v>
      </c>
      <c r="C182" s="128">
        <v>106.65322510999999</v>
      </c>
      <c r="D182" s="128">
        <v>103.66241376000001</v>
      </c>
      <c r="E182" s="128">
        <v>0</v>
      </c>
      <c r="F182" s="128">
        <v>75.968973259999999</v>
      </c>
      <c r="G182" s="128">
        <v>27.693440500000001</v>
      </c>
      <c r="H182" s="128">
        <v>2.99081135</v>
      </c>
      <c r="I182" s="128">
        <v>0</v>
      </c>
      <c r="J182" s="128">
        <v>0</v>
      </c>
      <c r="K182" s="128">
        <v>2.99081135</v>
      </c>
      <c r="L182" s="128">
        <v>9426.9300890800005</v>
      </c>
      <c r="M182" s="128">
        <v>1405.9561330500001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9994.7107325699999</v>
      </c>
      <c r="C183" s="128">
        <v>107.73744162</v>
      </c>
      <c r="D183" s="128">
        <v>105.007643</v>
      </c>
      <c r="E183" s="128">
        <v>0</v>
      </c>
      <c r="F183" s="128">
        <v>77.605983100000003</v>
      </c>
      <c r="G183" s="128">
        <v>27.401659899999999</v>
      </c>
      <c r="H183" s="128">
        <v>2.72979862</v>
      </c>
      <c r="I183" s="128">
        <v>0</v>
      </c>
      <c r="J183" s="128">
        <v>0</v>
      </c>
      <c r="K183" s="128">
        <v>2.72979862</v>
      </c>
      <c r="L183" s="128">
        <v>9886.9732909499999</v>
      </c>
      <c r="M183" s="128">
        <v>1326.5204081100001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10457.2866755</v>
      </c>
      <c r="C184" s="128">
        <v>99.099166100000005</v>
      </c>
      <c r="D184" s="128">
        <v>96.599660560000004</v>
      </c>
      <c r="E184" s="128">
        <v>0</v>
      </c>
      <c r="F184" s="128">
        <v>69.868152570000007</v>
      </c>
      <c r="G184" s="128">
        <v>26.731507990000001</v>
      </c>
      <c r="H184" s="128">
        <v>2.4995055399999999</v>
      </c>
      <c r="I184" s="128">
        <v>0</v>
      </c>
      <c r="J184" s="128">
        <v>0</v>
      </c>
      <c r="K184" s="128">
        <v>2.4995055399999999</v>
      </c>
      <c r="L184" s="128">
        <v>10358.187509400001</v>
      </c>
      <c r="M184" s="128">
        <v>1331.5897557599999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11271.20248399</v>
      </c>
      <c r="C185" s="128">
        <v>90.056796460000001</v>
      </c>
      <c r="D185" s="128">
        <v>87.90404676</v>
      </c>
      <c r="E185" s="128">
        <v>0</v>
      </c>
      <c r="F185" s="128">
        <v>61.476740190000001</v>
      </c>
      <c r="G185" s="128">
        <v>26.427306569999999</v>
      </c>
      <c r="H185" s="128">
        <v>2.1527497000000002</v>
      </c>
      <c r="I185" s="128">
        <v>0</v>
      </c>
      <c r="J185" s="128">
        <v>0</v>
      </c>
      <c r="K185" s="128">
        <v>2.1527497000000002</v>
      </c>
      <c r="L185" s="128">
        <v>11181.145687529999</v>
      </c>
      <c r="M185" s="128">
        <v>1376.2979229299999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11588.394887930001</v>
      </c>
      <c r="C186" s="128">
        <v>84.1949082</v>
      </c>
      <c r="D186" s="128">
        <v>82.492201480000006</v>
      </c>
      <c r="E186" s="128">
        <v>0</v>
      </c>
      <c r="F186" s="128">
        <v>56.224460690000001</v>
      </c>
      <c r="G186" s="128">
        <v>26.267740790000001</v>
      </c>
      <c r="H186" s="128">
        <v>1.7027067199999999</v>
      </c>
      <c r="I186" s="128">
        <v>0</v>
      </c>
      <c r="J186" s="128">
        <v>0</v>
      </c>
      <c r="K186" s="128">
        <v>1.7027067199999999</v>
      </c>
      <c r="L186" s="128">
        <v>11504.19997973</v>
      </c>
      <c r="M186" s="128">
        <v>1257.7806728600001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11406.02521315</v>
      </c>
      <c r="C187" s="128">
        <v>79.991860110000005</v>
      </c>
      <c r="D187" s="128">
        <v>78.636781040000002</v>
      </c>
      <c r="E187" s="128">
        <v>0</v>
      </c>
      <c r="F187" s="128">
        <v>52.226468400000002</v>
      </c>
      <c r="G187" s="128">
        <v>26.410312640000001</v>
      </c>
      <c r="H187" s="128">
        <v>1.3550790699999999</v>
      </c>
      <c r="I187" s="128">
        <v>0</v>
      </c>
      <c r="J187" s="128">
        <v>0</v>
      </c>
      <c r="K187" s="128">
        <v>1.3550790699999999</v>
      </c>
      <c r="L187" s="128">
        <v>11326.03335304</v>
      </c>
      <c r="M187" s="128">
        <v>1217.5407075000001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11456.48849659</v>
      </c>
      <c r="C188" s="128">
        <v>79.225617979999996</v>
      </c>
      <c r="D188" s="128">
        <v>78.017600000000002</v>
      </c>
      <c r="E188" s="128">
        <v>0</v>
      </c>
      <c r="F188" s="128">
        <v>51.710602919999999</v>
      </c>
      <c r="G188" s="128">
        <v>26.306997079999999</v>
      </c>
      <c r="H188" s="128">
        <v>1.2080179799999999</v>
      </c>
      <c r="I188" s="128">
        <v>0</v>
      </c>
      <c r="J188" s="128">
        <v>0</v>
      </c>
      <c r="K188" s="128">
        <v>1.2080179799999999</v>
      </c>
      <c r="L188" s="128">
        <v>11377.262878609999</v>
      </c>
      <c r="M188" s="128">
        <v>1325.79623148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11231.700221380001</v>
      </c>
      <c r="C189" s="128">
        <v>79.429853539999996</v>
      </c>
      <c r="D189" s="128">
        <v>79.167584939999998</v>
      </c>
      <c r="E189" s="128">
        <v>0</v>
      </c>
      <c r="F189" s="128">
        <v>54.101447299999997</v>
      </c>
      <c r="G189" s="128">
        <v>25.066137640000001</v>
      </c>
      <c r="H189" s="128">
        <v>0.26226860000000002</v>
      </c>
      <c r="I189" s="128">
        <v>0</v>
      </c>
      <c r="J189" s="128">
        <v>0</v>
      </c>
      <c r="K189" s="128">
        <v>0.26226860000000002</v>
      </c>
      <c r="L189" s="128">
        <v>11152.270367839999</v>
      </c>
      <c r="M189" s="128">
        <v>1186.76865011</v>
      </c>
      <c r="N189" s="128"/>
      <c r="O189" s="128"/>
      <c r="P189" s="128"/>
      <c r="Q189" s="128"/>
      <c r="R189" s="128"/>
      <c r="S189" s="128"/>
      <c r="T18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2766.5368121199999</v>
      </c>
      <c r="C169" s="128">
        <v>1874.2893899200001</v>
      </c>
      <c r="D169" s="128">
        <v>1819.7565049699999</v>
      </c>
      <c r="E169" s="128">
        <v>1274.97348966</v>
      </c>
      <c r="F169" s="128">
        <v>396.34755452000002</v>
      </c>
      <c r="G169" s="128">
        <v>148.43546079000001</v>
      </c>
      <c r="H169" s="128">
        <v>54.532884950000003</v>
      </c>
      <c r="I169" s="128">
        <v>6.4613199999999996E-2</v>
      </c>
      <c r="J169" s="128">
        <v>31.625695100000002</v>
      </c>
      <c r="K169" s="128">
        <v>22.842576650000002</v>
      </c>
      <c r="L169" s="128">
        <v>327.48614311</v>
      </c>
      <c r="M169" s="128">
        <v>317.04537440000001</v>
      </c>
      <c r="N169" s="128">
        <v>0</v>
      </c>
      <c r="O169" s="128">
        <v>2.1613779200000001</v>
      </c>
      <c r="P169" s="128">
        <v>314.88399648000001</v>
      </c>
      <c r="Q169" s="128">
        <v>10.44076871</v>
      </c>
      <c r="R169" s="128">
        <v>0.28784978</v>
      </c>
      <c r="S169" s="128">
        <v>0</v>
      </c>
      <c r="T169" s="128">
        <v>10.15291893</v>
      </c>
      <c r="U169" s="128">
        <v>564.76127909000002</v>
      </c>
      <c r="V169" s="128">
        <v>435.93437316000001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2856.5746079099999</v>
      </c>
      <c r="C170" s="128">
        <v>1917.7181263099999</v>
      </c>
      <c r="D170" s="128">
        <v>1863.0198525999999</v>
      </c>
      <c r="E170" s="128">
        <v>1312.1070978400001</v>
      </c>
      <c r="F170" s="128">
        <v>403.99192019999998</v>
      </c>
      <c r="G170" s="128">
        <v>146.92083456</v>
      </c>
      <c r="H170" s="128">
        <v>54.698273710000002</v>
      </c>
      <c r="I170" s="128">
        <v>7.0776469999999994E-2</v>
      </c>
      <c r="J170" s="128">
        <v>31.735488780000001</v>
      </c>
      <c r="K170" s="128">
        <v>22.89200846</v>
      </c>
      <c r="L170" s="128">
        <v>355.96158843000001</v>
      </c>
      <c r="M170" s="128">
        <v>345.68134319000001</v>
      </c>
      <c r="N170" s="128">
        <v>0</v>
      </c>
      <c r="O170" s="128">
        <v>4.5733678700000002</v>
      </c>
      <c r="P170" s="128">
        <v>341.10797531999998</v>
      </c>
      <c r="Q170" s="128">
        <v>10.280245239999999</v>
      </c>
      <c r="R170" s="128">
        <v>0.29113328999999999</v>
      </c>
      <c r="S170" s="128">
        <v>0</v>
      </c>
      <c r="T170" s="128">
        <v>9.9891119499999999</v>
      </c>
      <c r="U170" s="128">
        <v>582.89489317000005</v>
      </c>
      <c r="V170" s="128">
        <v>463.2337301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2905.92043775</v>
      </c>
      <c r="C171" s="128">
        <v>1951.7602428499999</v>
      </c>
      <c r="D171" s="128">
        <v>1899.6089895800001</v>
      </c>
      <c r="E171" s="128">
        <v>1338.9751404799999</v>
      </c>
      <c r="F171" s="128">
        <v>415.29083687000002</v>
      </c>
      <c r="G171" s="128">
        <v>145.34301223</v>
      </c>
      <c r="H171" s="128">
        <v>52.151253269999998</v>
      </c>
      <c r="I171" s="128">
        <v>0.10832823</v>
      </c>
      <c r="J171" s="128">
        <v>28.603580489999999</v>
      </c>
      <c r="K171" s="128">
        <v>23.439344550000001</v>
      </c>
      <c r="L171" s="128">
        <v>376.82249012</v>
      </c>
      <c r="M171" s="128">
        <v>367.60014207</v>
      </c>
      <c r="N171" s="128">
        <v>0</v>
      </c>
      <c r="O171" s="128">
        <v>5.91079782</v>
      </c>
      <c r="P171" s="128">
        <v>361.68934424999998</v>
      </c>
      <c r="Q171" s="128">
        <v>9.2223480500000008</v>
      </c>
      <c r="R171" s="128">
        <v>0.29723428000000002</v>
      </c>
      <c r="S171" s="128">
        <v>0</v>
      </c>
      <c r="T171" s="128">
        <v>8.9251137699999994</v>
      </c>
      <c r="U171" s="128">
        <v>577.33770477999997</v>
      </c>
      <c r="V171" s="128">
        <v>482.84977593000002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2966.7295113</v>
      </c>
      <c r="C172" s="128">
        <v>1984.7985717500001</v>
      </c>
      <c r="D172" s="128">
        <v>1932.65136549</v>
      </c>
      <c r="E172" s="128">
        <v>1369.3100497200001</v>
      </c>
      <c r="F172" s="128">
        <v>421.81227273000002</v>
      </c>
      <c r="G172" s="128">
        <v>141.52904304</v>
      </c>
      <c r="H172" s="128">
        <v>52.147206259999997</v>
      </c>
      <c r="I172" s="128">
        <v>5.8419069999999997E-2</v>
      </c>
      <c r="J172" s="128">
        <v>28.515689040000002</v>
      </c>
      <c r="K172" s="128">
        <v>23.57309815</v>
      </c>
      <c r="L172" s="128">
        <v>398.95493945999999</v>
      </c>
      <c r="M172" s="128">
        <v>390.02657418000001</v>
      </c>
      <c r="N172" s="128">
        <v>0</v>
      </c>
      <c r="O172" s="128">
        <v>5.8362636800000001</v>
      </c>
      <c r="P172" s="128">
        <v>384.19031050000001</v>
      </c>
      <c r="Q172" s="128">
        <v>8.9283652799999995</v>
      </c>
      <c r="R172" s="128">
        <v>0.29750802999999998</v>
      </c>
      <c r="S172" s="128">
        <v>0</v>
      </c>
      <c r="T172" s="128">
        <v>8.63085725</v>
      </c>
      <c r="U172" s="128">
        <v>582.97600008999996</v>
      </c>
      <c r="V172" s="128">
        <v>500.62489773999999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3032.84556376</v>
      </c>
      <c r="C173" s="128">
        <v>2045.4851569699999</v>
      </c>
      <c r="D173" s="128">
        <v>1992.4832100799999</v>
      </c>
      <c r="E173" s="128">
        <v>1418.1663267599999</v>
      </c>
      <c r="F173" s="128">
        <v>422.57402519999999</v>
      </c>
      <c r="G173" s="128">
        <v>151.74285811999999</v>
      </c>
      <c r="H173" s="128">
        <v>53.001946889999999</v>
      </c>
      <c r="I173" s="128">
        <v>7.8076110000000004E-2</v>
      </c>
      <c r="J173" s="128">
        <v>28.908372629999999</v>
      </c>
      <c r="K173" s="128">
        <v>24.015498149999999</v>
      </c>
      <c r="L173" s="128">
        <v>412.78840852000002</v>
      </c>
      <c r="M173" s="128">
        <v>403.94766002</v>
      </c>
      <c r="N173" s="128">
        <v>0</v>
      </c>
      <c r="O173" s="128">
        <v>5.7628781099999999</v>
      </c>
      <c r="P173" s="128">
        <v>398.18478191000003</v>
      </c>
      <c r="Q173" s="128">
        <v>8.8407485000000001</v>
      </c>
      <c r="R173" s="128">
        <v>0.30111666999999998</v>
      </c>
      <c r="S173" s="128">
        <v>0</v>
      </c>
      <c r="T173" s="128">
        <v>8.5396318299999994</v>
      </c>
      <c r="U173" s="128">
        <v>574.57199826999999</v>
      </c>
      <c r="V173" s="128">
        <v>519.97622007999996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3104.2402906399998</v>
      </c>
      <c r="C174" s="128">
        <v>2104.8691455100002</v>
      </c>
      <c r="D174" s="128">
        <v>2050.8860490100001</v>
      </c>
      <c r="E174" s="128">
        <v>1445.84778211</v>
      </c>
      <c r="F174" s="128">
        <v>448.88685619</v>
      </c>
      <c r="G174" s="128">
        <v>156.15141070999999</v>
      </c>
      <c r="H174" s="128">
        <v>53.983096500000002</v>
      </c>
      <c r="I174" s="128">
        <v>6.5971329999999995E-2</v>
      </c>
      <c r="J174" s="128">
        <v>29.200479999999999</v>
      </c>
      <c r="K174" s="128">
        <v>24.71664517</v>
      </c>
      <c r="L174" s="128">
        <v>429.98614636999997</v>
      </c>
      <c r="M174" s="128">
        <v>421.73081241</v>
      </c>
      <c r="N174" s="128">
        <v>0</v>
      </c>
      <c r="O174" s="128">
        <v>5.6845456099999998</v>
      </c>
      <c r="P174" s="128">
        <v>416.04626680000001</v>
      </c>
      <c r="Q174" s="128">
        <v>8.2553339599999997</v>
      </c>
      <c r="R174" s="128">
        <v>0.29200073999999998</v>
      </c>
      <c r="S174" s="128">
        <v>0</v>
      </c>
      <c r="T174" s="128">
        <v>7.96333322</v>
      </c>
      <c r="U174" s="128">
        <v>569.38499876000003</v>
      </c>
      <c r="V174" s="128">
        <v>531.22827368000003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3146.76531935</v>
      </c>
      <c r="C175" s="128">
        <v>2137.3311368200002</v>
      </c>
      <c r="D175" s="128">
        <v>2084.5151093099998</v>
      </c>
      <c r="E175" s="128">
        <v>1464.71980816</v>
      </c>
      <c r="F175" s="128">
        <v>462.48211090000001</v>
      </c>
      <c r="G175" s="128">
        <v>157.31319024999999</v>
      </c>
      <c r="H175" s="128">
        <v>52.816027509999998</v>
      </c>
      <c r="I175" s="128">
        <v>6.695305E-2</v>
      </c>
      <c r="J175" s="128">
        <v>28.062947779999998</v>
      </c>
      <c r="K175" s="128">
        <v>24.686126680000001</v>
      </c>
      <c r="L175" s="128">
        <v>440.27639381</v>
      </c>
      <c r="M175" s="128">
        <v>432.15163777999999</v>
      </c>
      <c r="N175" s="128">
        <v>0</v>
      </c>
      <c r="O175" s="128">
        <v>5.52269217</v>
      </c>
      <c r="P175" s="128">
        <v>426.62894561000002</v>
      </c>
      <c r="Q175" s="128">
        <v>8.1247560300000004</v>
      </c>
      <c r="R175" s="128">
        <v>0.29183272999999998</v>
      </c>
      <c r="S175" s="128">
        <v>0</v>
      </c>
      <c r="T175" s="128">
        <v>7.8329233</v>
      </c>
      <c r="U175" s="128">
        <v>569.15778871999999</v>
      </c>
      <c r="V175" s="128">
        <v>540.78117003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3228.5880529000001</v>
      </c>
      <c r="C176" s="128">
        <v>2172.4744117499999</v>
      </c>
      <c r="D176" s="128">
        <v>2127.03309029</v>
      </c>
      <c r="E176" s="128">
        <v>1500.75339547</v>
      </c>
      <c r="F176" s="128">
        <v>466.79857239</v>
      </c>
      <c r="G176" s="128">
        <v>159.48112243</v>
      </c>
      <c r="H176" s="128">
        <v>45.441321459999998</v>
      </c>
      <c r="I176" s="128">
        <v>0.11918002</v>
      </c>
      <c r="J176" s="128">
        <v>23.904116720000001</v>
      </c>
      <c r="K176" s="128">
        <v>21.418024719999998</v>
      </c>
      <c r="L176" s="128">
        <v>452.43504944</v>
      </c>
      <c r="M176" s="128">
        <v>444.49401956000003</v>
      </c>
      <c r="N176" s="128">
        <v>1.8675290000000001E-2</v>
      </c>
      <c r="O176" s="128">
        <v>5.3298796499999996</v>
      </c>
      <c r="P176" s="128">
        <v>439.14546461999998</v>
      </c>
      <c r="Q176" s="128">
        <v>7.9410298800000003</v>
      </c>
      <c r="R176" s="128">
        <v>0.29263096</v>
      </c>
      <c r="S176" s="128">
        <v>0</v>
      </c>
      <c r="T176" s="128">
        <v>7.64839892</v>
      </c>
      <c r="U176" s="128">
        <v>603.67859170999998</v>
      </c>
      <c r="V176" s="128">
        <v>550.75278175999995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3331.4929072099999</v>
      </c>
      <c r="C177" s="128">
        <v>2235.8931550500001</v>
      </c>
      <c r="D177" s="128">
        <v>2190.5952615400001</v>
      </c>
      <c r="E177" s="128">
        <v>1541.1937239700001</v>
      </c>
      <c r="F177" s="128">
        <v>489.14621037000001</v>
      </c>
      <c r="G177" s="128">
        <v>160.25532720000001</v>
      </c>
      <c r="H177" s="128">
        <v>45.297893510000002</v>
      </c>
      <c r="I177" s="128">
        <v>6.7320519999999995E-2</v>
      </c>
      <c r="J177" s="128">
        <v>23.87611631</v>
      </c>
      <c r="K177" s="128">
        <v>21.354456679999998</v>
      </c>
      <c r="L177" s="128">
        <v>469.19378725000001</v>
      </c>
      <c r="M177" s="128">
        <v>461.39020097000002</v>
      </c>
      <c r="N177" s="128">
        <v>8.1947800000000005E-3</v>
      </c>
      <c r="O177" s="128">
        <v>5.2506114699999999</v>
      </c>
      <c r="P177" s="128">
        <v>456.13139472</v>
      </c>
      <c r="Q177" s="128">
        <v>7.8035862800000002</v>
      </c>
      <c r="R177" s="128">
        <v>0.28752750999999999</v>
      </c>
      <c r="S177" s="128">
        <v>0</v>
      </c>
      <c r="T177" s="128">
        <v>7.5160587699999999</v>
      </c>
      <c r="U177" s="128">
        <v>626.40596490999997</v>
      </c>
      <c r="V177" s="128">
        <v>561.73940407999999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3326.8764659200001</v>
      </c>
      <c r="C178" s="128">
        <v>2210.4259858199998</v>
      </c>
      <c r="D178" s="128">
        <v>2164.9933036900002</v>
      </c>
      <c r="E178" s="128">
        <v>1514.08175536</v>
      </c>
      <c r="F178" s="128">
        <v>492.24710227000003</v>
      </c>
      <c r="G178" s="128">
        <v>158.66444605999999</v>
      </c>
      <c r="H178" s="128">
        <v>45.432682130000003</v>
      </c>
      <c r="I178" s="128">
        <v>6.4948779999999998E-2</v>
      </c>
      <c r="J178" s="128">
        <v>24.064481149999999</v>
      </c>
      <c r="K178" s="128">
        <v>21.303252199999999</v>
      </c>
      <c r="L178" s="128">
        <v>478.69523151999999</v>
      </c>
      <c r="M178" s="128">
        <v>470.99507248999998</v>
      </c>
      <c r="N178" s="128">
        <v>0</v>
      </c>
      <c r="O178" s="128">
        <v>5.1651312999999996</v>
      </c>
      <c r="P178" s="128">
        <v>465.82994119</v>
      </c>
      <c r="Q178" s="128">
        <v>7.70015903</v>
      </c>
      <c r="R178" s="128">
        <v>0.28695526999999998</v>
      </c>
      <c r="S178" s="128">
        <v>0</v>
      </c>
      <c r="T178" s="128">
        <v>7.41320376</v>
      </c>
      <c r="U178" s="128">
        <v>637.75524858000006</v>
      </c>
      <c r="V178" s="128">
        <v>569.27007656000001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3401.14659527</v>
      </c>
      <c r="C179" s="128">
        <v>2283.56711111</v>
      </c>
      <c r="D179" s="128">
        <v>2238.5047936999999</v>
      </c>
      <c r="E179" s="128">
        <v>1600.28136924</v>
      </c>
      <c r="F179" s="128">
        <v>472.38981360000002</v>
      </c>
      <c r="G179" s="128">
        <v>165.83361085999999</v>
      </c>
      <c r="H179" s="128">
        <v>45.062317409999999</v>
      </c>
      <c r="I179" s="128">
        <v>6.8716169999999993E-2</v>
      </c>
      <c r="J179" s="128">
        <v>23.88149941</v>
      </c>
      <c r="K179" s="128">
        <v>21.11210183</v>
      </c>
      <c r="L179" s="128">
        <v>485.29592701000001</v>
      </c>
      <c r="M179" s="128">
        <v>477.72859450999999</v>
      </c>
      <c r="N179" s="128">
        <v>3.43677E-3</v>
      </c>
      <c r="O179" s="128">
        <v>5.0448266300000002</v>
      </c>
      <c r="P179" s="128">
        <v>472.68033111</v>
      </c>
      <c r="Q179" s="128">
        <v>7.5673325</v>
      </c>
      <c r="R179" s="128">
        <v>0.28548906000000002</v>
      </c>
      <c r="S179" s="128">
        <v>0</v>
      </c>
      <c r="T179" s="128">
        <v>7.2818434400000003</v>
      </c>
      <c r="U179" s="128">
        <v>632.28355714999998</v>
      </c>
      <c r="V179" s="128">
        <v>574.17257326000004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3452.1458106599998</v>
      </c>
      <c r="C180" s="128">
        <v>2309.4529150200001</v>
      </c>
      <c r="D180" s="128">
        <v>2264.5795780499998</v>
      </c>
      <c r="E180" s="128">
        <v>1622.7294442</v>
      </c>
      <c r="F180" s="128">
        <v>473.44918209999997</v>
      </c>
      <c r="G180" s="128">
        <v>168.40095174999999</v>
      </c>
      <c r="H180" s="128">
        <v>44.873336969999997</v>
      </c>
      <c r="I180" s="128">
        <v>6.9409310000000002E-2</v>
      </c>
      <c r="J180" s="128">
        <v>23.713103440000001</v>
      </c>
      <c r="K180" s="128">
        <v>21.090824219999998</v>
      </c>
      <c r="L180" s="128">
        <v>497.52006741999998</v>
      </c>
      <c r="M180" s="128">
        <v>490.17837881000003</v>
      </c>
      <c r="N180" s="128">
        <v>1.44473E-3</v>
      </c>
      <c r="O180" s="128">
        <v>4.8483573599999996</v>
      </c>
      <c r="P180" s="128">
        <v>485.32857672</v>
      </c>
      <c r="Q180" s="128">
        <v>7.3416886100000003</v>
      </c>
      <c r="R180" s="128">
        <v>0.28294945999999999</v>
      </c>
      <c r="S180" s="128">
        <v>0</v>
      </c>
      <c r="T180" s="128">
        <v>7.0587391500000001</v>
      </c>
      <c r="U180" s="128">
        <v>645.17282822000004</v>
      </c>
      <c r="V180" s="128">
        <v>587.21441229000004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3524.7479690499999</v>
      </c>
      <c r="C181" s="128">
        <v>2364.7161991500002</v>
      </c>
      <c r="D181" s="128">
        <v>2337.24221115</v>
      </c>
      <c r="E181" s="128">
        <v>1628.53558415</v>
      </c>
      <c r="F181" s="128">
        <v>535.59958581000001</v>
      </c>
      <c r="G181" s="128">
        <v>173.10704118999999</v>
      </c>
      <c r="H181" s="128">
        <v>27.473987999999999</v>
      </c>
      <c r="I181" s="128">
        <v>7.3825050000000003E-2</v>
      </c>
      <c r="J181" s="128">
        <v>23.808788450000002</v>
      </c>
      <c r="K181" s="128">
        <v>3.5913745000000001</v>
      </c>
      <c r="L181" s="128">
        <v>503.50475642999999</v>
      </c>
      <c r="M181" s="128">
        <v>496.39429088000003</v>
      </c>
      <c r="N181" s="128">
        <v>0</v>
      </c>
      <c r="O181" s="128">
        <v>4.7215329600000002</v>
      </c>
      <c r="P181" s="128">
        <v>491.67275791999998</v>
      </c>
      <c r="Q181" s="128">
        <v>7.1104655499999998</v>
      </c>
      <c r="R181" s="128">
        <v>0.28270886000000001</v>
      </c>
      <c r="S181" s="128">
        <v>0</v>
      </c>
      <c r="T181" s="128">
        <v>6.8277566900000002</v>
      </c>
      <c r="U181" s="128">
        <v>656.52701347000004</v>
      </c>
      <c r="V181" s="128">
        <v>587.51581279000004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3593.8749938699998</v>
      </c>
      <c r="C182" s="128">
        <v>2402.0048677</v>
      </c>
      <c r="D182" s="128">
        <v>2374.0174614500002</v>
      </c>
      <c r="E182" s="128">
        <v>1740.7676898100001</v>
      </c>
      <c r="F182" s="128">
        <v>457.61492312000001</v>
      </c>
      <c r="G182" s="128">
        <v>175.63484851999999</v>
      </c>
      <c r="H182" s="128">
        <v>27.987406249999999</v>
      </c>
      <c r="I182" s="128">
        <v>0.12828988999999999</v>
      </c>
      <c r="J182" s="128">
        <v>24.22467722</v>
      </c>
      <c r="K182" s="128">
        <v>3.63443914</v>
      </c>
      <c r="L182" s="128">
        <v>509.83783568000001</v>
      </c>
      <c r="M182" s="128">
        <v>502.71204882000001</v>
      </c>
      <c r="N182" s="128">
        <v>3.7090239999999997E-2</v>
      </c>
      <c r="O182" s="128">
        <v>4.5549028399999996</v>
      </c>
      <c r="P182" s="128">
        <v>498.12005574</v>
      </c>
      <c r="Q182" s="128">
        <v>7.1257868599999998</v>
      </c>
      <c r="R182" s="128">
        <v>0.28329502000000001</v>
      </c>
      <c r="S182" s="128">
        <v>0</v>
      </c>
      <c r="T182" s="128">
        <v>6.8424918400000001</v>
      </c>
      <c r="U182" s="128">
        <v>682.03229049000004</v>
      </c>
      <c r="V182" s="128">
        <v>582.03362115000004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3692.81158959</v>
      </c>
      <c r="C183" s="128">
        <v>2469.7169538100002</v>
      </c>
      <c r="D183" s="128">
        <v>2446.0175777899999</v>
      </c>
      <c r="E183" s="128">
        <v>1792.06063124</v>
      </c>
      <c r="F183" s="128">
        <v>477.16657003</v>
      </c>
      <c r="G183" s="128">
        <v>176.79037652</v>
      </c>
      <c r="H183" s="128">
        <v>23.699376019999999</v>
      </c>
      <c r="I183" s="128">
        <v>7.3138659999999994E-2</v>
      </c>
      <c r="J183" s="128">
        <v>20.012757529999998</v>
      </c>
      <c r="K183" s="128">
        <v>3.6134798300000002</v>
      </c>
      <c r="L183" s="128">
        <v>521.42083520000006</v>
      </c>
      <c r="M183" s="128">
        <v>514.49847609000005</v>
      </c>
      <c r="N183" s="128">
        <v>1.734459E-2</v>
      </c>
      <c r="O183" s="128">
        <v>4.42325883</v>
      </c>
      <c r="P183" s="128">
        <v>510.05787266999999</v>
      </c>
      <c r="Q183" s="128">
        <v>6.9223591100000004</v>
      </c>
      <c r="R183" s="128">
        <v>0.27908564000000002</v>
      </c>
      <c r="S183" s="128">
        <v>0</v>
      </c>
      <c r="T183" s="128">
        <v>6.6432734699999996</v>
      </c>
      <c r="U183" s="128">
        <v>701.67380058000003</v>
      </c>
      <c r="V183" s="128">
        <v>590.72569969000006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3768.62557685</v>
      </c>
      <c r="C184" s="128">
        <v>2501.6494634999999</v>
      </c>
      <c r="D184" s="128">
        <v>2477.63208093</v>
      </c>
      <c r="E184" s="128">
        <v>1807.5151631900001</v>
      </c>
      <c r="F184" s="128">
        <v>489.87748419000002</v>
      </c>
      <c r="G184" s="128">
        <v>180.23943355</v>
      </c>
      <c r="H184" s="128">
        <v>24.017382569999999</v>
      </c>
      <c r="I184" s="128">
        <v>6.8176979999999998E-2</v>
      </c>
      <c r="J184" s="128">
        <v>20.295233419999999</v>
      </c>
      <c r="K184" s="128">
        <v>3.6539721699999999</v>
      </c>
      <c r="L184" s="128">
        <v>540.80562517999999</v>
      </c>
      <c r="M184" s="128">
        <v>533.84987865000005</v>
      </c>
      <c r="N184" s="128">
        <v>4.7476000000000001E-4</v>
      </c>
      <c r="O184" s="128">
        <v>4.2572184999999996</v>
      </c>
      <c r="P184" s="128">
        <v>529.59218539000005</v>
      </c>
      <c r="Q184" s="128">
        <v>6.9557465299999999</v>
      </c>
      <c r="R184" s="128">
        <v>0.27984101</v>
      </c>
      <c r="S184" s="128">
        <v>0</v>
      </c>
      <c r="T184" s="128">
        <v>6.6759055199999997</v>
      </c>
      <c r="U184" s="128">
        <v>726.17048817</v>
      </c>
      <c r="V184" s="128">
        <v>602.53184596999995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3857.8671132099998</v>
      </c>
      <c r="C185" s="128">
        <v>2542.37478048</v>
      </c>
      <c r="D185" s="128">
        <v>2518.4740991499998</v>
      </c>
      <c r="E185" s="128">
        <v>1837.48850444</v>
      </c>
      <c r="F185" s="128">
        <v>492.59079072999998</v>
      </c>
      <c r="G185" s="128">
        <v>188.39480398000001</v>
      </c>
      <c r="H185" s="128">
        <v>23.900681330000001</v>
      </c>
      <c r="I185" s="128">
        <v>7.8286700000000001E-2</v>
      </c>
      <c r="J185" s="128">
        <v>20.181122819999999</v>
      </c>
      <c r="K185" s="128">
        <v>3.6412718100000001</v>
      </c>
      <c r="L185" s="128">
        <v>558.18900383000005</v>
      </c>
      <c r="M185" s="128">
        <v>551.39733295999997</v>
      </c>
      <c r="N185" s="128">
        <v>1.064415E-2</v>
      </c>
      <c r="O185" s="128">
        <v>4.1565073100000003</v>
      </c>
      <c r="P185" s="128">
        <v>547.23018149999996</v>
      </c>
      <c r="Q185" s="128">
        <v>6.7916708699999999</v>
      </c>
      <c r="R185" s="128">
        <v>0.26940618999999999</v>
      </c>
      <c r="S185" s="128">
        <v>0</v>
      </c>
      <c r="T185" s="128">
        <v>6.5222646800000001</v>
      </c>
      <c r="U185" s="128">
        <v>757.3033289</v>
      </c>
      <c r="V185" s="128">
        <v>615.38375195000003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3934.0157746999998</v>
      </c>
      <c r="C186" s="128">
        <v>2601.13319542</v>
      </c>
      <c r="D186" s="128">
        <v>2578.4898342199999</v>
      </c>
      <c r="E186" s="128">
        <v>1874.5795246299999</v>
      </c>
      <c r="F186" s="128">
        <v>508.90857667</v>
      </c>
      <c r="G186" s="128">
        <v>195.00173291999999</v>
      </c>
      <c r="H186" s="128">
        <v>22.643361200000001</v>
      </c>
      <c r="I186" s="128">
        <v>0.18574284999999999</v>
      </c>
      <c r="J186" s="128">
        <v>18.862497149999999</v>
      </c>
      <c r="K186" s="128">
        <v>3.5951211999999999</v>
      </c>
      <c r="L186" s="128">
        <v>576.91312267000001</v>
      </c>
      <c r="M186" s="128">
        <v>570.26255295999999</v>
      </c>
      <c r="N186" s="128">
        <v>1.7570599999999999E-2</v>
      </c>
      <c r="O186" s="128">
        <v>4.0016024100000003</v>
      </c>
      <c r="P186" s="128">
        <v>566.24337994999996</v>
      </c>
      <c r="Q186" s="128">
        <v>6.6505697100000001</v>
      </c>
      <c r="R186" s="128">
        <v>0.26614231999999999</v>
      </c>
      <c r="S186" s="128">
        <v>0</v>
      </c>
      <c r="T186" s="128">
        <v>6.3844273899999999</v>
      </c>
      <c r="U186" s="128">
        <v>755.96945660999995</v>
      </c>
      <c r="V186" s="128">
        <v>635.52906029999997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3966.0961806</v>
      </c>
      <c r="C187" s="128">
        <v>2600.9163132200001</v>
      </c>
      <c r="D187" s="128">
        <v>2578.31281988</v>
      </c>
      <c r="E187" s="128">
        <v>1862.40273645</v>
      </c>
      <c r="F187" s="128">
        <v>515.88006038000003</v>
      </c>
      <c r="G187" s="128">
        <v>200.03002305000001</v>
      </c>
      <c r="H187" s="128">
        <v>22.60349334</v>
      </c>
      <c r="I187" s="128">
        <v>0.14563735</v>
      </c>
      <c r="J187" s="128">
        <v>18.857571409999998</v>
      </c>
      <c r="K187" s="128">
        <v>3.6002845799999998</v>
      </c>
      <c r="L187" s="128">
        <v>599.36761723999996</v>
      </c>
      <c r="M187" s="128">
        <v>593.37883054999998</v>
      </c>
      <c r="N187" s="128">
        <v>5.4072490000000001E-2</v>
      </c>
      <c r="O187" s="128">
        <v>3.8970849200000002</v>
      </c>
      <c r="P187" s="128">
        <v>589.42767314000002</v>
      </c>
      <c r="Q187" s="128">
        <v>5.9887866900000004</v>
      </c>
      <c r="R187" s="128">
        <v>0.24987728000000001</v>
      </c>
      <c r="S187" s="128">
        <v>0</v>
      </c>
      <c r="T187" s="128">
        <v>5.7389094099999998</v>
      </c>
      <c r="U187" s="128">
        <v>765.81225013999995</v>
      </c>
      <c r="V187" s="128">
        <v>658.52754096000001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3994.7687260100001</v>
      </c>
      <c r="C188" s="128">
        <v>2625.7692101299999</v>
      </c>
      <c r="D188" s="128">
        <v>2603.7293076699998</v>
      </c>
      <c r="E188" s="128">
        <v>1871.52565069</v>
      </c>
      <c r="F188" s="128">
        <v>526.00098649999995</v>
      </c>
      <c r="G188" s="128">
        <v>206.20267047999999</v>
      </c>
      <c r="H188" s="128">
        <v>22.03990246</v>
      </c>
      <c r="I188" s="128">
        <v>6.7799890000000002E-2</v>
      </c>
      <c r="J188" s="128">
        <v>18.341419219999999</v>
      </c>
      <c r="K188" s="128">
        <v>3.63068335</v>
      </c>
      <c r="L188" s="128">
        <v>614.98545960000001</v>
      </c>
      <c r="M188" s="128">
        <v>609.02509170999997</v>
      </c>
      <c r="N188" s="128">
        <v>0.10309209</v>
      </c>
      <c r="O188" s="128">
        <v>3.78188207</v>
      </c>
      <c r="P188" s="128">
        <v>605.14011755000001</v>
      </c>
      <c r="Q188" s="128">
        <v>5.9603678899999997</v>
      </c>
      <c r="R188" s="128">
        <v>0.24422611</v>
      </c>
      <c r="S188" s="128">
        <v>0</v>
      </c>
      <c r="T188" s="128">
        <v>5.7161417800000001</v>
      </c>
      <c r="U188" s="128">
        <v>754.01405627999998</v>
      </c>
      <c r="V188" s="128">
        <v>674.22630823999998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4087.5796016600002</v>
      </c>
      <c r="C189" s="128">
        <v>2702.2001797399998</v>
      </c>
      <c r="D189" s="128">
        <v>2680.1534119500002</v>
      </c>
      <c r="E189" s="128">
        <v>1924.3387565200001</v>
      </c>
      <c r="F189" s="128">
        <v>542.04756557999997</v>
      </c>
      <c r="G189" s="128">
        <v>213.76708984999999</v>
      </c>
      <c r="H189" s="128">
        <v>22.046767790000001</v>
      </c>
      <c r="I189" s="128">
        <v>7.0324709999999999E-2</v>
      </c>
      <c r="J189" s="128">
        <v>18.336393350000002</v>
      </c>
      <c r="K189" s="128">
        <v>3.6400497299999999</v>
      </c>
      <c r="L189" s="128">
        <v>638.74543022</v>
      </c>
      <c r="M189" s="128">
        <v>632.89730168999995</v>
      </c>
      <c r="N189" s="128">
        <v>4.3089240000000001E-2</v>
      </c>
      <c r="O189" s="128">
        <v>4.5135764900000002</v>
      </c>
      <c r="P189" s="128">
        <v>628.34063595999999</v>
      </c>
      <c r="Q189" s="128">
        <v>5.8481285300000003</v>
      </c>
      <c r="R189" s="128">
        <v>0.23480081999999999</v>
      </c>
      <c r="S189" s="128">
        <v>0</v>
      </c>
      <c r="T189" s="128">
        <v>5.6133277100000001</v>
      </c>
      <c r="U189" s="128">
        <v>746.63399170000002</v>
      </c>
      <c r="V189" s="128">
        <v>632.54169942999999</v>
      </c>
      <c r="W189" s="128"/>
      <c r="X189" s="128"/>
      <c r="Y189" s="128"/>
      <c r="Z189" s="128"/>
      <c r="AA189" s="128"/>
      <c r="AB18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228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21222.374800680001</v>
      </c>
      <c r="C169" s="41">
        <v>30.474389489999997</v>
      </c>
      <c r="D169" s="129">
        <v>10.117243800000001</v>
      </c>
      <c r="E169" s="129">
        <v>20.357145689999999</v>
      </c>
      <c r="F169" s="129">
        <v>190.40636418999998</v>
      </c>
      <c r="G169" s="129">
        <v>160.17655524</v>
      </c>
      <c r="H169" s="129">
        <v>30.229808949999999</v>
      </c>
      <c r="I169" s="129">
        <v>6809.03926211</v>
      </c>
      <c r="J169" s="129">
        <v>802.38642274999995</v>
      </c>
      <c r="K169" s="129">
        <v>6006.6528393600001</v>
      </c>
      <c r="L169" s="129">
        <v>14192.45478489</v>
      </c>
      <c r="M169" s="129">
        <v>13942.1582442</v>
      </c>
      <c r="N169" s="129">
        <v>250.29654069</v>
      </c>
      <c r="O169" s="129">
        <v>5.1362789500000003</v>
      </c>
      <c r="P169" s="129">
        <v>71.794741450000004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21498.801349109999</v>
      </c>
      <c r="C170" s="41">
        <v>25.810265170000001</v>
      </c>
      <c r="D170" s="129">
        <v>10.76585077</v>
      </c>
      <c r="E170" s="129">
        <v>15.044414399999999</v>
      </c>
      <c r="F170" s="129">
        <v>196.83464499000002</v>
      </c>
      <c r="G170" s="129">
        <v>167.68075920000001</v>
      </c>
      <c r="H170" s="129">
        <v>29.153885789999997</v>
      </c>
      <c r="I170" s="129">
        <v>6895.1415130699988</v>
      </c>
      <c r="J170" s="129">
        <v>838.01561971000001</v>
      </c>
      <c r="K170" s="129">
        <v>6057.1258933600011</v>
      </c>
      <c r="L170" s="129">
        <v>14381.014925879997</v>
      </c>
      <c r="M170" s="129">
        <v>14134.088371830001</v>
      </c>
      <c r="N170" s="129">
        <v>246.92655404999999</v>
      </c>
      <c r="O170" s="129">
        <v>36.367959769999999</v>
      </c>
      <c r="P170" s="129">
        <v>75.325698500000001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22120.61725865</v>
      </c>
      <c r="C171" s="41">
        <v>29.92346985</v>
      </c>
      <c r="D171" s="129">
        <v>12.348704659999999</v>
      </c>
      <c r="E171" s="129">
        <v>17.574765190000001</v>
      </c>
      <c r="F171" s="129">
        <v>188.52926041000001</v>
      </c>
      <c r="G171" s="129">
        <v>164.56646992999998</v>
      </c>
      <c r="H171" s="129">
        <v>23.962790479999999</v>
      </c>
      <c r="I171" s="129">
        <v>7217.3712712799997</v>
      </c>
      <c r="J171" s="129">
        <v>859.31590028999995</v>
      </c>
      <c r="K171" s="129">
        <v>6358.0553709900005</v>
      </c>
      <c r="L171" s="129">
        <v>14684.793257109999</v>
      </c>
      <c r="M171" s="129">
        <v>14435.678126870002</v>
      </c>
      <c r="N171" s="129">
        <v>249.11513023999998</v>
      </c>
      <c r="O171" s="129">
        <v>13.210000149999999</v>
      </c>
      <c r="P171" s="129">
        <v>86.348251469999994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22661.84528845</v>
      </c>
      <c r="C172" s="41">
        <v>25.63830853</v>
      </c>
      <c r="D172" s="129">
        <v>11.768760850000001</v>
      </c>
      <c r="E172" s="129">
        <v>13.86954768</v>
      </c>
      <c r="F172" s="129">
        <v>194.55162426999999</v>
      </c>
      <c r="G172" s="129">
        <v>169.97581597999999</v>
      </c>
      <c r="H172" s="129">
        <v>24.575808290000001</v>
      </c>
      <c r="I172" s="129">
        <v>7246.4023151299998</v>
      </c>
      <c r="J172" s="129">
        <v>922.14833678999992</v>
      </c>
      <c r="K172" s="129">
        <v>6324.2539783399998</v>
      </c>
      <c r="L172" s="129">
        <v>15195.253040519998</v>
      </c>
      <c r="M172" s="129">
        <v>14927.12018102</v>
      </c>
      <c r="N172" s="129">
        <v>268.1328595</v>
      </c>
      <c r="O172" s="129">
        <v>1.5757634700000001</v>
      </c>
      <c r="P172" s="129">
        <v>98.823555470000002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23603.320622610001</v>
      </c>
      <c r="C173" s="41">
        <v>25.92330888</v>
      </c>
      <c r="D173" s="129">
        <v>11.921597999999999</v>
      </c>
      <c r="E173" s="129">
        <v>14.001710880000001</v>
      </c>
      <c r="F173" s="129">
        <v>480.62565720000003</v>
      </c>
      <c r="G173" s="129">
        <v>456.87128088999998</v>
      </c>
      <c r="H173" s="129">
        <v>23.754376310000001</v>
      </c>
      <c r="I173" s="129">
        <v>7898.9887625000001</v>
      </c>
      <c r="J173" s="129">
        <v>873.95710390999989</v>
      </c>
      <c r="K173" s="129">
        <v>7025.03165859</v>
      </c>
      <c r="L173" s="129">
        <v>15197.782894029999</v>
      </c>
      <c r="M173" s="129">
        <v>14923.597317529999</v>
      </c>
      <c r="N173" s="129">
        <v>274.18557650000002</v>
      </c>
      <c r="O173" s="129">
        <v>6.7139746900000006</v>
      </c>
      <c r="P173" s="129">
        <v>114.7163627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23638.00024265</v>
      </c>
      <c r="C174" s="41">
        <v>27.2675868</v>
      </c>
      <c r="D174" s="129">
        <v>12.15358835</v>
      </c>
      <c r="E174" s="129">
        <v>15.11399845</v>
      </c>
      <c r="F174" s="129">
        <v>482.85067974000003</v>
      </c>
      <c r="G174" s="129">
        <v>456.34679058</v>
      </c>
      <c r="H174" s="129">
        <v>26.50388916</v>
      </c>
      <c r="I174" s="129">
        <v>7797.8184206999995</v>
      </c>
      <c r="J174" s="129">
        <v>910.5765412500001</v>
      </c>
      <c r="K174" s="129">
        <v>6887.241879449999</v>
      </c>
      <c r="L174" s="129">
        <v>15330.063555410001</v>
      </c>
      <c r="M174" s="129">
        <v>15059.854319620001</v>
      </c>
      <c r="N174" s="129">
        <v>270.20923578999998</v>
      </c>
      <c r="O174" s="129">
        <v>2.7774481600000001</v>
      </c>
      <c r="P174" s="129">
        <v>125.70744264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23713.860823980001</v>
      </c>
      <c r="C175" s="41">
        <v>26.986162890000003</v>
      </c>
      <c r="D175" s="129">
        <v>12.273088490000001</v>
      </c>
      <c r="E175" s="129">
        <v>14.7130744</v>
      </c>
      <c r="F175" s="129">
        <v>487.00254345999997</v>
      </c>
      <c r="G175" s="129">
        <v>459.31998110000001</v>
      </c>
      <c r="H175" s="129">
        <v>27.682562360000002</v>
      </c>
      <c r="I175" s="129">
        <v>7698.8081475700001</v>
      </c>
      <c r="J175" s="129">
        <v>867.34179954000001</v>
      </c>
      <c r="K175" s="129">
        <v>6831.4663480300005</v>
      </c>
      <c r="L175" s="129">
        <v>15501.06397006</v>
      </c>
      <c r="M175" s="129">
        <v>15217.758917359999</v>
      </c>
      <c r="N175" s="129">
        <v>283.30505270000003</v>
      </c>
      <c r="O175" s="129">
        <v>2.3806485999999998</v>
      </c>
      <c r="P175" s="129">
        <v>127.828526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24143.033831519999</v>
      </c>
      <c r="C176" s="41">
        <v>29.149053050000003</v>
      </c>
      <c r="D176" s="129">
        <v>11.989253890000001</v>
      </c>
      <c r="E176" s="129">
        <v>17.159799159999999</v>
      </c>
      <c r="F176" s="129">
        <v>485.81753746000004</v>
      </c>
      <c r="G176" s="129">
        <v>460.53054711999999</v>
      </c>
      <c r="H176" s="129">
        <v>25.286990339999999</v>
      </c>
      <c r="I176" s="129">
        <v>8013.1694114299989</v>
      </c>
      <c r="J176" s="129">
        <v>870.75178674000006</v>
      </c>
      <c r="K176" s="129">
        <v>7142.4176246900006</v>
      </c>
      <c r="L176" s="129">
        <v>15614.897829580003</v>
      </c>
      <c r="M176" s="129">
        <v>15320.701049110001</v>
      </c>
      <c r="N176" s="129">
        <v>294.19678047000002</v>
      </c>
      <c r="O176" s="129">
        <v>25.268128970000003</v>
      </c>
      <c r="P176" s="129">
        <v>127.79069448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23711.14085946</v>
      </c>
      <c r="C177" s="41">
        <v>29.65993636</v>
      </c>
      <c r="D177" s="129">
        <v>14.185815550000001</v>
      </c>
      <c r="E177" s="129">
        <v>15.474120809999999</v>
      </c>
      <c r="F177" s="129">
        <v>468.67748776999997</v>
      </c>
      <c r="G177" s="129">
        <v>448.66366015999995</v>
      </c>
      <c r="H177" s="129">
        <v>20.01382761</v>
      </c>
      <c r="I177" s="129">
        <v>7374.7080595899997</v>
      </c>
      <c r="J177" s="129">
        <v>883.9277794300001</v>
      </c>
      <c r="K177" s="129">
        <v>6490.780280160001</v>
      </c>
      <c r="L177" s="129">
        <v>15838.095375739998</v>
      </c>
      <c r="M177" s="129">
        <v>15534.175458799999</v>
      </c>
      <c r="N177" s="129">
        <v>303.91991694000001</v>
      </c>
      <c r="O177" s="129">
        <v>4.9985610999999999</v>
      </c>
      <c r="P177" s="129">
        <v>129.5061685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24874.01146713</v>
      </c>
      <c r="C178" s="41">
        <v>32.222011459999997</v>
      </c>
      <c r="D178" s="129">
        <v>13.490508369999999</v>
      </c>
      <c r="E178" s="129">
        <v>18.73150309</v>
      </c>
      <c r="F178" s="129">
        <v>470.17427466000004</v>
      </c>
      <c r="G178" s="129">
        <v>437.76079445000005</v>
      </c>
      <c r="H178" s="129">
        <v>32.413480210000003</v>
      </c>
      <c r="I178" s="129">
        <v>8016.2891827500007</v>
      </c>
      <c r="J178" s="129">
        <v>962.17831019000005</v>
      </c>
      <c r="K178" s="129">
        <v>7054.1108725599997</v>
      </c>
      <c r="L178" s="129">
        <v>16355.325998260001</v>
      </c>
      <c r="M178" s="129">
        <v>16070.450940299999</v>
      </c>
      <c r="N178" s="129">
        <v>284.87505795999999</v>
      </c>
      <c r="O178" s="129">
        <v>2.8301747399999999</v>
      </c>
      <c r="P178" s="129">
        <v>128.97443472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24007.44066443</v>
      </c>
      <c r="C179" s="41">
        <v>29.706682530000005</v>
      </c>
      <c r="D179" s="129">
        <v>12.69750183</v>
      </c>
      <c r="E179" s="129">
        <v>17.009180700000002</v>
      </c>
      <c r="F179" s="129">
        <v>460.88343355000001</v>
      </c>
      <c r="G179" s="129">
        <v>435.41753025999998</v>
      </c>
      <c r="H179" s="129">
        <v>25.46590329</v>
      </c>
      <c r="I179" s="129">
        <v>7335.1711974199989</v>
      </c>
      <c r="J179" s="129">
        <v>705.12534705000007</v>
      </c>
      <c r="K179" s="129">
        <v>6630.0458503699992</v>
      </c>
      <c r="L179" s="129">
        <v>16181.679350929999</v>
      </c>
      <c r="M179" s="129">
        <v>15891.815465210002</v>
      </c>
      <c r="N179" s="129">
        <v>289.86388572000004</v>
      </c>
      <c r="O179" s="129">
        <v>8.2511030600000002</v>
      </c>
      <c r="P179" s="129">
        <v>189.0460842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24464.071806430002</v>
      </c>
      <c r="C180" s="41">
        <v>28.342277820000003</v>
      </c>
      <c r="D180" s="129">
        <v>12.807279880000001</v>
      </c>
      <c r="E180" s="129">
        <v>15.53499794</v>
      </c>
      <c r="F180" s="129">
        <v>487.45220103999998</v>
      </c>
      <c r="G180" s="129">
        <v>457.65571075999998</v>
      </c>
      <c r="H180" s="129">
        <v>29.79649028</v>
      </c>
      <c r="I180" s="129">
        <v>7748.8023962400011</v>
      </c>
      <c r="J180" s="129">
        <v>872.55028233000007</v>
      </c>
      <c r="K180" s="129">
        <v>6876.2521139100008</v>
      </c>
      <c r="L180" s="129">
        <v>16199.474931329998</v>
      </c>
      <c r="M180" s="129">
        <v>15905.652184999999</v>
      </c>
      <c r="N180" s="129">
        <v>293.82274632999997</v>
      </c>
      <c r="O180" s="129">
        <v>6.1611246600000005</v>
      </c>
      <c r="P180" s="129">
        <v>174.82292270000002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25082.542212879998</v>
      </c>
      <c r="C181" s="41">
        <v>27.481414909999998</v>
      </c>
      <c r="D181" s="129">
        <v>12.180008900000001</v>
      </c>
      <c r="E181" s="129">
        <v>15.301406010000001</v>
      </c>
      <c r="F181" s="129">
        <v>475.10632450999998</v>
      </c>
      <c r="G181" s="129">
        <v>416.75278085999997</v>
      </c>
      <c r="H181" s="129">
        <v>58.353543650000006</v>
      </c>
      <c r="I181" s="129">
        <v>8424.8181156800001</v>
      </c>
      <c r="J181" s="129">
        <v>833.09747932000005</v>
      </c>
      <c r="K181" s="129">
        <v>7591.7206363599998</v>
      </c>
      <c r="L181" s="129">
        <v>16155.136357780004</v>
      </c>
      <c r="M181" s="129">
        <v>15864.827012200001</v>
      </c>
      <c r="N181" s="129">
        <v>290.30934558000001</v>
      </c>
      <c r="O181" s="129">
        <v>8.0187257800000005</v>
      </c>
      <c r="P181" s="129">
        <v>166.71245911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25654.036121059999</v>
      </c>
      <c r="C182" s="41">
        <v>27.137019759999998</v>
      </c>
      <c r="D182" s="129">
        <v>12.248033840000002</v>
      </c>
      <c r="E182" s="129">
        <v>14.88898592</v>
      </c>
      <c r="F182" s="129">
        <v>463.75064841</v>
      </c>
      <c r="G182" s="129">
        <v>407.42407792</v>
      </c>
      <c r="H182" s="129">
        <v>56.326570490000009</v>
      </c>
      <c r="I182" s="129">
        <v>8502.4010693199998</v>
      </c>
      <c r="J182" s="129">
        <v>796.04831144999991</v>
      </c>
      <c r="K182" s="129">
        <v>7706.3527578700005</v>
      </c>
      <c r="L182" s="129">
        <v>16660.74738357</v>
      </c>
      <c r="M182" s="129">
        <v>16362.521404209998</v>
      </c>
      <c r="N182" s="129">
        <v>298.22597936</v>
      </c>
      <c r="O182" s="129">
        <v>12.193438759999999</v>
      </c>
      <c r="P182" s="129">
        <v>150.1221482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26090.741230830001</v>
      </c>
      <c r="C183" s="41">
        <v>28.635827720000002</v>
      </c>
      <c r="D183" s="129">
        <v>11.97050817</v>
      </c>
      <c r="E183" s="129">
        <v>16.66531955</v>
      </c>
      <c r="F183" s="129">
        <v>447.34286445999999</v>
      </c>
      <c r="G183" s="129">
        <v>399.25308304999999</v>
      </c>
      <c r="H183" s="129">
        <v>48.089781410000001</v>
      </c>
      <c r="I183" s="129">
        <v>8777.3671173000002</v>
      </c>
      <c r="J183" s="129">
        <v>875.68013469999994</v>
      </c>
      <c r="K183" s="129">
        <v>7901.6869826000002</v>
      </c>
      <c r="L183" s="129">
        <v>16837.395421349996</v>
      </c>
      <c r="M183" s="129">
        <v>16544.843801859999</v>
      </c>
      <c r="N183" s="129">
        <v>292.55161949000001</v>
      </c>
      <c r="O183" s="129">
        <v>3.6633348899999998</v>
      </c>
      <c r="P183" s="129">
        <v>150.09599618000001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26848.912697430002</v>
      </c>
      <c r="C184" s="41">
        <v>28.594148109999999</v>
      </c>
      <c r="D184" s="129">
        <v>12.05474493</v>
      </c>
      <c r="E184" s="129">
        <v>16.539403180000001</v>
      </c>
      <c r="F184" s="129">
        <v>419.28439304</v>
      </c>
      <c r="G184" s="129">
        <v>367.72318810000002</v>
      </c>
      <c r="H184" s="129">
        <v>51.561204939999996</v>
      </c>
      <c r="I184" s="129">
        <v>8921.0667239300001</v>
      </c>
      <c r="J184" s="129">
        <v>861.7691110400001</v>
      </c>
      <c r="K184" s="129">
        <v>8059.2976128900009</v>
      </c>
      <c r="L184" s="129">
        <v>17479.96743235</v>
      </c>
      <c r="M184" s="129">
        <v>17185.82443524</v>
      </c>
      <c r="N184" s="129">
        <v>294.14299711000001</v>
      </c>
      <c r="O184" s="129">
        <v>2.34297719</v>
      </c>
      <c r="P184" s="129">
        <v>159.72984898999999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26414.046367719999</v>
      </c>
      <c r="C185" s="41">
        <v>27.854914270000002</v>
      </c>
      <c r="D185" s="129">
        <v>11.787898100000001</v>
      </c>
      <c r="E185" s="129">
        <v>16.067016170000002</v>
      </c>
      <c r="F185" s="129">
        <v>422.41844161999995</v>
      </c>
      <c r="G185" s="129">
        <v>371.45682912000001</v>
      </c>
      <c r="H185" s="129">
        <v>50.961612500000001</v>
      </c>
      <c r="I185" s="129">
        <v>8747.8038142000005</v>
      </c>
      <c r="J185" s="129">
        <v>881.50311166000006</v>
      </c>
      <c r="K185" s="129">
        <v>7866.3007025400011</v>
      </c>
      <c r="L185" s="129">
        <v>17215.969197630002</v>
      </c>
      <c r="M185" s="129">
        <v>16887.170818529998</v>
      </c>
      <c r="N185" s="129">
        <v>328.79837910000003</v>
      </c>
      <c r="O185" s="129">
        <v>10.344145620000001</v>
      </c>
      <c r="P185" s="129">
        <v>162.57410171000001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27602.621087989999</v>
      </c>
      <c r="C186" s="41">
        <v>29.175179939999996</v>
      </c>
      <c r="D186" s="129">
        <v>11.736157879999999</v>
      </c>
      <c r="E186" s="129">
        <v>17.439022059999999</v>
      </c>
      <c r="F186" s="129">
        <v>413.81184075999994</v>
      </c>
      <c r="G186" s="129">
        <v>365.15918819999996</v>
      </c>
      <c r="H186" s="129">
        <v>48.65265256</v>
      </c>
      <c r="I186" s="129">
        <v>9298.418820859999</v>
      </c>
      <c r="J186" s="129">
        <v>784.65219905999993</v>
      </c>
      <c r="K186" s="129">
        <v>8513.7666217999995</v>
      </c>
      <c r="L186" s="129">
        <v>17861.215246430002</v>
      </c>
      <c r="M186" s="129">
        <v>17547.600490339999</v>
      </c>
      <c r="N186" s="129">
        <v>313.61475608999996</v>
      </c>
      <c r="O186" s="129">
        <v>4.59877628</v>
      </c>
      <c r="P186" s="129">
        <v>170.90164891999999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27387.606858759998</v>
      </c>
      <c r="C187" s="41">
        <v>30.673832700000002</v>
      </c>
      <c r="D187" s="129">
        <v>11.72479</v>
      </c>
      <c r="E187" s="129">
        <v>18.9490427</v>
      </c>
      <c r="F187" s="129">
        <v>418.05793217000002</v>
      </c>
      <c r="G187" s="129">
        <v>365.64958215000001</v>
      </c>
      <c r="H187" s="129">
        <v>52.40835002</v>
      </c>
      <c r="I187" s="129">
        <v>8580.0407598900001</v>
      </c>
      <c r="J187" s="129">
        <v>793.90214605000006</v>
      </c>
      <c r="K187" s="129">
        <v>7786.1386138399994</v>
      </c>
      <c r="L187" s="129">
        <v>18358.834333999999</v>
      </c>
      <c r="M187" s="129">
        <v>18044.227757200002</v>
      </c>
      <c r="N187" s="129">
        <v>314.60657679999997</v>
      </c>
      <c r="O187" s="129">
        <v>7.5400395900000001</v>
      </c>
      <c r="P187" s="129">
        <v>178.08848761000002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27244.715660680002</v>
      </c>
      <c r="C188" s="41">
        <v>32.575648550000004</v>
      </c>
      <c r="D188" s="129">
        <v>14.924672409999999</v>
      </c>
      <c r="E188" s="129">
        <v>17.650976140000001</v>
      </c>
      <c r="F188" s="129">
        <v>435.71155385999998</v>
      </c>
      <c r="G188" s="129">
        <v>381.95511957000002</v>
      </c>
      <c r="H188" s="129">
        <v>53.756434290000001</v>
      </c>
      <c r="I188" s="129">
        <v>8372.4569744299988</v>
      </c>
      <c r="J188" s="129">
        <v>716.65980803999992</v>
      </c>
      <c r="K188" s="129">
        <v>7655.7971663900007</v>
      </c>
      <c r="L188" s="129">
        <v>18403.97148384</v>
      </c>
      <c r="M188" s="129">
        <v>18067.656091730001</v>
      </c>
      <c r="N188" s="129">
        <v>336.31539211</v>
      </c>
      <c r="O188" s="129">
        <v>4.81030186</v>
      </c>
      <c r="P188" s="129">
        <v>182.45798434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27338.244614300002</v>
      </c>
      <c r="C189" s="41">
        <v>35.34735259</v>
      </c>
      <c r="D189" s="129">
        <v>14.946133569999999</v>
      </c>
      <c r="E189" s="129">
        <v>20.401219019999999</v>
      </c>
      <c r="F189" s="129">
        <v>412.62021951999998</v>
      </c>
      <c r="G189" s="129">
        <v>359.45815414999998</v>
      </c>
      <c r="H189" s="129">
        <v>53.162065369999993</v>
      </c>
      <c r="I189" s="129">
        <v>8397.2939267900001</v>
      </c>
      <c r="J189" s="129">
        <v>697.09476850999999</v>
      </c>
      <c r="K189" s="129">
        <v>7700.1991582800001</v>
      </c>
      <c r="L189" s="129">
        <v>18492.983115399998</v>
      </c>
      <c r="M189" s="129">
        <v>18157.07714519</v>
      </c>
      <c r="N189" s="129">
        <v>335.90597021000002</v>
      </c>
      <c r="O189" s="129">
        <v>9.6073806299999998</v>
      </c>
      <c r="P189" s="129">
        <v>177.88722885999999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2025-12-25T12:56:30Z</dcterms:modified>
</cp:coreProperties>
</file>