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NBU\004112\Desktop\"/>
    </mc:Choice>
  </mc:AlternateContent>
  <bookViews>
    <workbookView showSheetTabs="0" xWindow="-108" yWindow="-108" windowWidth="23256" windowHeight="12576"/>
  </bookViews>
  <sheets>
    <sheet name="0" sheetId="2" r:id="rId1"/>
    <sheet name="1" sheetId="1" r:id="rId2"/>
  </sheets>
  <calcPr calcId="162913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" l="1"/>
  <c r="A7" i="1"/>
  <c r="A6" i="1"/>
  <c r="A5" i="1"/>
  <c r="A12" i="1"/>
  <c r="A4" i="1"/>
  <c r="A2" i="1"/>
  <c r="A1" i="1"/>
  <c r="F8" i="2" l="1"/>
  <c r="D8" i="2"/>
  <c r="B4" i="2"/>
</calcChain>
</file>

<file path=xl/sharedStrings.xml><?xml version="1.0" encoding="utf-8"?>
<sst xmlns="http://schemas.openxmlformats.org/spreadsheetml/2006/main" count="74" uniqueCount="3">
  <si>
    <t>…</t>
  </si>
  <si>
    <t>УКР</t>
  </si>
  <si>
    <t>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</si>
</sst>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0.0"/>
    <numFmt numFmtId="165" formatCode="mm/yyyy"/>
    <numFmt numFmtId="166" formatCode="General_)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i/>
      <u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color theme="1"/>
      <name val="Arial Cyr"/>
      <charset val="204"/>
    </font>
    <font>
      <sz val="20"/>
      <name val="Times New Roman"/>
      <family val="1"/>
      <charset val="204"/>
    </font>
    <font>
      <sz val="28"/>
      <name val="Times New Roman"/>
      <family val="1"/>
      <charset val="204"/>
    </font>
    <font>
      <sz val="10"/>
      <color theme="0"/>
      <name val="Arial Cyr"/>
      <charset val="204"/>
    </font>
    <font>
      <sz val="16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6"/>
      <color rgb="FF0070C0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0"/>
      <name val="Tms Rmn"/>
    </font>
    <font>
      <i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005B2B"/>
      </left>
      <right style="thick">
        <color rgb="FF005B2B"/>
      </right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/>
      <bottom/>
      <diagonal/>
    </border>
    <border>
      <left style="thick">
        <color rgb="FF005B2B"/>
      </left>
      <right style="thick">
        <color rgb="FF005B2B"/>
      </right>
      <top/>
      <bottom style="thick">
        <color rgb="FF005B2B"/>
      </bottom>
      <diagonal/>
    </border>
    <border>
      <left/>
      <right/>
      <top/>
      <bottom style="thick">
        <color theme="6" tint="-0.499984740745262"/>
      </bottom>
      <diagonal/>
    </border>
    <border>
      <left style="thick">
        <color rgb="FF005B2B"/>
      </left>
      <right style="thick">
        <color rgb="FF005B2B"/>
      </right>
      <top style="thick">
        <color theme="6" tint="-0.499984740745262"/>
      </top>
      <bottom/>
      <diagonal/>
    </border>
    <border>
      <left/>
      <right/>
      <top style="thick">
        <color theme="9" tint="-0.499984740745262"/>
      </top>
      <bottom/>
      <diagonal/>
    </border>
    <border>
      <left style="thick">
        <color theme="9" tint="-0.499984740745262"/>
      </left>
      <right/>
      <top style="thick">
        <color theme="9" tint="-0.499984740745262"/>
      </top>
      <bottom/>
      <diagonal/>
    </border>
    <border>
      <left style="thick">
        <color theme="9" tint="-0.499984740745262"/>
      </left>
      <right/>
      <top/>
      <bottom/>
      <diagonal/>
    </border>
    <border>
      <left style="thick">
        <color theme="9" tint="-0.499984740745262"/>
      </left>
      <right style="thick">
        <color theme="9" tint="-0.499984740745262"/>
      </right>
      <top style="thick">
        <color theme="9" tint="-0.499984740745262"/>
      </top>
      <bottom/>
      <diagonal/>
    </border>
    <border>
      <left style="thick">
        <color theme="9" tint="-0.499984740745262"/>
      </left>
      <right style="thick">
        <color theme="9" tint="-0.499984740745262"/>
      </right>
      <top/>
      <bottom/>
      <diagonal/>
    </border>
    <border>
      <left style="thick">
        <color theme="9" tint="-0.499984740745262"/>
      </left>
      <right style="thick">
        <color theme="9" tint="-0.499984740745262"/>
      </right>
      <top/>
      <bottom style="thick">
        <color theme="9" tint="-0.499984740745262"/>
      </bottom>
      <diagonal/>
    </border>
    <border>
      <left/>
      <right/>
      <top/>
      <bottom style="thick">
        <color theme="9" tint="-0.499984740745262"/>
      </bottom>
      <diagonal/>
    </border>
    <border>
      <left/>
      <right style="thick">
        <color theme="9" tint="-0.499984740745262"/>
      </right>
      <top style="thick">
        <color theme="9" tint="-0.499984740745262"/>
      </top>
      <bottom/>
      <diagonal/>
    </border>
    <border>
      <left/>
      <right style="thick">
        <color theme="9" tint="-0.499984740745262"/>
      </right>
      <top/>
      <bottom/>
      <diagonal/>
    </border>
    <border>
      <left/>
      <right style="thick">
        <color theme="9" tint="-0.499984740745262"/>
      </right>
      <top/>
      <bottom style="thick">
        <color theme="9" tint="-0.499984740745262"/>
      </bottom>
      <diagonal/>
    </border>
    <border>
      <left style="thick">
        <color theme="9" tint="-0.499984740745262"/>
      </left>
      <right/>
      <top/>
      <bottom style="thick">
        <color theme="9" tint="-0.499984740745262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/>
    <xf numFmtId="0" fontId="11" fillId="0" borderId="0"/>
    <xf numFmtId="166" fontId="21" fillId="0" borderId="0"/>
    <xf numFmtId="0" fontId="29" fillId="0" borderId="0"/>
  </cellStyleXfs>
  <cellXfs count="85">
    <xf numFmtId="0" fontId="0" fillId="0" borderId="0" xfId="0"/>
    <xf numFmtId="0" fontId="3" fillId="0" borderId="0" xfId="2" applyFont="1" applyBorder="1" applyAlignment="1"/>
    <xf numFmtId="0" fontId="4" fillId="0" borderId="0" xfId="0" applyFont="1" applyBorder="1"/>
    <xf numFmtId="0" fontId="4" fillId="0" borderId="1" xfId="0" applyFont="1" applyBorder="1" applyAlignment="1"/>
    <xf numFmtId="0" fontId="0" fillId="0" borderId="0" xfId="0" applyFill="1" applyBorder="1"/>
    <xf numFmtId="0" fontId="0" fillId="0" borderId="0" xfId="0" applyFill="1"/>
    <xf numFmtId="164" fontId="7" fillId="0" borderId="0" xfId="0" applyNumberFormat="1" applyFont="1" applyFill="1" applyBorder="1" applyAlignment="1" applyProtection="1">
      <alignment horizontal="left" vertical="center" wrapText="1"/>
      <protection hidden="1"/>
    </xf>
    <xf numFmtId="164" fontId="7" fillId="0" borderId="0" xfId="0" applyNumberFormat="1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Fill="1"/>
    <xf numFmtId="0" fontId="8" fillId="0" borderId="0" xfId="0" applyFont="1" applyBorder="1" applyAlignment="1">
      <alignment horizontal="right"/>
    </xf>
    <xf numFmtId="0" fontId="7" fillId="0" borderId="0" xfId="0" applyFont="1"/>
    <xf numFmtId="0" fontId="7" fillId="0" borderId="0" xfId="0" applyFont="1" applyProtection="1">
      <protection hidden="1"/>
    </xf>
    <xf numFmtId="0" fontId="8" fillId="0" borderId="0" xfId="0" applyFont="1" applyBorder="1"/>
    <xf numFmtId="0" fontId="7" fillId="0" borderId="0" xfId="0" applyFont="1" applyFill="1" applyBorder="1"/>
    <xf numFmtId="0" fontId="9" fillId="0" borderId="0" xfId="0" applyFont="1" applyBorder="1" applyAlignment="1" applyProtection="1">
      <alignment horizontal="left" vertical="center" wrapText="1" indent="4"/>
      <protection hidden="1"/>
    </xf>
    <xf numFmtId="0" fontId="10" fillId="0" borderId="0" xfId="0" applyFont="1" applyAlignment="1" applyProtection="1">
      <alignment horizontal="left" wrapText="1"/>
      <protection hidden="1"/>
    </xf>
    <xf numFmtId="0" fontId="9" fillId="0" borderId="0" xfId="0" applyFont="1" applyFill="1" applyBorder="1" applyAlignment="1" applyProtection="1">
      <alignment horizontal="left" vertical="center" wrapText="1" indent="2"/>
      <protection hidden="1"/>
    </xf>
    <xf numFmtId="0" fontId="4" fillId="0" borderId="0" xfId="0" applyFont="1" applyFill="1" applyBorder="1"/>
    <xf numFmtId="0" fontId="9" fillId="0" borderId="0" xfId="0" applyFont="1" applyFill="1" applyBorder="1" applyAlignment="1" applyProtection="1">
      <alignment horizontal="left" vertical="center" wrapText="1" indent="4"/>
      <protection hidden="1"/>
    </xf>
    <xf numFmtId="0" fontId="0" fillId="0" borderId="0" xfId="0" applyFill="1" applyProtection="1">
      <protection hidden="1"/>
    </xf>
    <xf numFmtId="0" fontId="0" fillId="0" borderId="0" xfId="0" applyProtection="1">
      <protection hidden="1"/>
    </xf>
    <xf numFmtId="0" fontId="11" fillId="0" borderId="0" xfId="3" applyFont="1" applyAlignment="1">
      <alignment horizontal="center"/>
    </xf>
    <xf numFmtId="0" fontId="11" fillId="0" borderId="0" xfId="3" applyFill="1" applyBorder="1"/>
    <xf numFmtId="0" fontId="11" fillId="0" borderId="0" xfId="3"/>
    <xf numFmtId="0" fontId="12" fillId="0" borderId="0" xfId="3" applyFont="1" applyAlignment="1">
      <alignment vertical="center"/>
    </xf>
    <xf numFmtId="0" fontId="13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1" fillId="0" borderId="0" xfId="3" applyFill="1" applyBorder="1" applyAlignment="1">
      <alignment vertical="center"/>
    </xf>
    <xf numFmtId="0" fontId="11" fillId="0" borderId="0" xfId="3" applyAlignment="1">
      <alignment vertical="center"/>
    </xf>
    <xf numFmtId="0" fontId="15" fillId="0" borderId="0" xfId="3" applyFont="1"/>
    <xf numFmtId="0" fontId="16" fillId="0" borderId="0" xfId="3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 wrapText="1"/>
    </xf>
    <xf numFmtId="0" fontId="12" fillId="0" borderId="0" xfId="3" applyFont="1"/>
    <xf numFmtId="0" fontId="19" fillId="0" borderId="0" xfId="0" applyFont="1" applyFill="1" applyBorder="1" applyAlignment="1">
      <alignment horizontal="center"/>
    </xf>
    <xf numFmtId="0" fontId="19" fillId="0" borderId="0" xfId="4" applyFont="1" applyFill="1" applyBorder="1" applyAlignment="1">
      <alignment horizontal="center"/>
    </xf>
    <xf numFmtId="0" fontId="20" fillId="0" borderId="0" xfId="4" applyFont="1" applyFill="1" applyBorder="1" applyAlignment="1">
      <alignment horizontal="center" vertical="center"/>
    </xf>
    <xf numFmtId="166" fontId="22" fillId="0" borderId="0" xfId="5" applyNumberFormat="1" applyFont="1" applyFill="1" applyBorder="1" applyAlignment="1" applyProtection="1">
      <alignment horizontal="left" indent="2"/>
    </xf>
    <xf numFmtId="0" fontId="11" fillId="0" borderId="7" xfId="3" applyFont="1" applyBorder="1"/>
    <xf numFmtId="164" fontId="7" fillId="0" borderId="0" xfId="0" applyNumberFormat="1" applyFont="1" applyFill="1" applyBorder="1" applyAlignment="1"/>
    <xf numFmtId="164" fontId="23" fillId="0" borderId="0" xfId="0" applyNumberFormat="1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horizontal="right" vertical="center"/>
    </xf>
    <xf numFmtId="0" fontId="11" fillId="0" borderId="0" xfId="3" applyFont="1"/>
    <xf numFmtId="166" fontId="24" fillId="0" borderId="0" xfId="5" applyNumberFormat="1" applyFont="1" applyFill="1" applyBorder="1" applyAlignment="1" applyProtection="1">
      <alignment horizontal="left" indent="3"/>
    </xf>
    <xf numFmtId="164" fontId="25" fillId="0" borderId="0" xfId="0" applyNumberFormat="1" applyFont="1" applyFill="1" applyBorder="1" applyAlignment="1"/>
    <xf numFmtId="164" fontId="25" fillId="0" borderId="0" xfId="0" applyNumberFormat="1" applyFont="1" applyFill="1" applyBorder="1" applyAlignment="1">
      <alignment vertical="center"/>
    </xf>
    <xf numFmtId="0" fontId="11" fillId="0" borderId="0" xfId="3" applyFont="1" applyFill="1" applyBorder="1"/>
    <xf numFmtId="166" fontId="27" fillId="0" borderId="0" xfId="5" applyNumberFormat="1" applyFont="1" applyFill="1" applyBorder="1" applyAlignment="1" applyProtection="1">
      <alignment horizontal="left" indent="1"/>
    </xf>
    <xf numFmtId="0" fontId="28" fillId="0" borderId="0" xfId="3" applyFont="1" applyFill="1" applyBorder="1"/>
    <xf numFmtId="0" fontId="3" fillId="0" borderId="0" xfId="2" quotePrefix="1" applyFont="1" applyBorder="1" applyAlignment="1" applyProtection="1">
      <alignment vertical="center"/>
      <protection hidden="1"/>
    </xf>
    <xf numFmtId="0" fontId="11" fillId="0" borderId="0" xfId="3" applyBorder="1"/>
    <xf numFmtId="0" fontId="11" fillId="0" borderId="0" xfId="3" applyFont="1" applyBorder="1"/>
    <xf numFmtId="0" fontId="11" fillId="0" borderId="9" xfId="3" applyFill="1" applyBorder="1"/>
    <xf numFmtId="0" fontId="11" fillId="0" borderId="11" xfId="3" applyFill="1" applyBorder="1"/>
    <xf numFmtId="164" fontId="25" fillId="0" borderId="11" xfId="0" applyNumberFormat="1" applyFont="1" applyFill="1" applyBorder="1" applyAlignment="1"/>
    <xf numFmtId="0" fontId="11" fillId="0" borderId="15" xfId="3" applyBorder="1"/>
    <xf numFmtId="0" fontId="11" fillId="2" borderId="11" xfId="3" applyFill="1" applyBorder="1"/>
    <xf numFmtId="164" fontId="7" fillId="0" borderId="0" xfId="0" applyNumberFormat="1" applyFont="1"/>
    <xf numFmtId="164" fontId="7" fillId="0" borderId="0" xfId="0" applyNumberFormat="1" applyFont="1" applyFill="1"/>
    <xf numFmtId="164" fontId="7" fillId="0" borderId="0" xfId="0" applyNumberFormat="1" applyFont="1" applyAlignment="1">
      <alignment horizontal="right"/>
    </xf>
    <xf numFmtId="0" fontId="19" fillId="0" borderId="0" xfId="4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 wrapText="1"/>
    </xf>
    <xf numFmtId="0" fontId="26" fillId="4" borderId="10" xfId="2" applyFont="1" applyFill="1" applyBorder="1" applyAlignment="1">
      <alignment horizontal="center" vertical="center" wrapText="1"/>
    </xf>
    <xf numFmtId="0" fontId="26" fillId="4" borderId="11" xfId="2" applyFont="1" applyFill="1" applyBorder="1" applyAlignment="1">
      <alignment horizontal="center" vertical="center" wrapText="1"/>
    </xf>
    <xf numFmtId="0" fontId="26" fillId="4" borderId="19" xfId="2" applyFont="1" applyFill="1" applyBorder="1" applyAlignment="1">
      <alignment horizontal="center" vertical="center" wrapText="1"/>
    </xf>
    <xf numFmtId="0" fontId="7" fillId="4" borderId="10" xfId="2" applyFont="1" applyFill="1" applyBorder="1" applyAlignment="1">
      <alignment horizontal="left" vertical="center" wrapText="1"/>
    </xf>
    <xf numFmtId="0" fontId="7" fillId="4" borderId="16" xfId="2" applyFont="1" applyFill="1" applyBorder="1" applyAlignment="1">
      <alignment horizontal="left" vertical="center" wrapText="1"/>
    </xf>
    <xf numFmtId="0" fontId="7" fillId="4" borderId="11" xfId="2" applyFont="1" applyFill="1" applyBorder="1" applyAlignment="1">
      <alignment horizontal="left" vertical="center" wrapText="1"/>
    </xf>
    <xf numFmtId="0" fontId="7" fillId="4" borderId="17" xfId="2" applyFont="1" applyFill="1" applyBorder="1" applyAlignment="1">
      <alignment horizontal="left" vertical="center" wrapText="1"/>
    </xf>
    <xf numFmtId="0" fontId="7" fillId="4" borderId="19" xfId="2" applyFont="1" applyFill="1" applyBorder="1" applyAlignment="1">
      <alignment horizontal="left" vertical="center" wrapText="1"/>
    </xf>
    <xf numFmtId="0" fontId="7" fillId="4" borderId="18" xfId="2" applyFont="1" applyFill="1" applyBorder="1" applyAlignment="1">
      <alignment horizontal="left" vertical="center" wrapText="1"/>
    </xf>
    <xf numFmtId="165" fontId="6" fillId="0" borderId="2" xfId="1" applyNumberFormat="1" applyFont="1" applyFill="1" applyBorder="1" applyAlignment="1">
      <alignment horizontal="center" vertical="center"/>
    </xf>
    <xf numFmtId="164" fontId="5" fillId="3" borderId="20" xfId="0" applyNumberFormat="1" applyFont="1" applyFill="1" applyBorder="1" applyAlignment="1" applyProtection="1">
      <alignment horizontal="left" vertical="center" wrapText="1"/>
      <protection hidden="1"/>
    </xf>
    <xf numFmtId="164" fontId="5" fillId="3" borderId="3" xfId="0" applyNumberFormat="1" applyFont="1" applyFill="1" applyBorder="1" applyAlignment="1" applyProtection="1">
      <alignment horizontal="left" vertical="center" wrapText="1"/>
      <protection hidden="1"/>
    </xf>
  </cellXfs>
  <cellStyles count="7">
    <cellStyle name="Normal_SEI(feb17)" xfId="5"/>
    <cellStyle name="Гіперпосилання" xfId="2" builtinId="8"/>
    <cellStyle name="Звичайний" xfId="0" builtinId="0"/>
    <cellStyle name="Звичайний 2" xfId="6"/>
    <cellStyle name="Обычный_Forec table IMF style 39" xfId="3"/>
    <cellStyle name="Обычный_OverAll Table 3" xfId="4"/>
    <cellStyle name="Фінансови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List" dx="16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0</xdr:row>
          <xdr:rowOff>0</xdr:rowOff>
        </xdr:from>
        <xdr:to>
          <xdr:col>1</xdr:col>
          <xdr:colOff>0</xdr:colOff>
          <xdr:row>1</xdr:row>
          <xdr:rowOff>152400</xdr:rowOff>
        </xdr:to>
        <xdr:sp macro="" textlink="">
          <xdr:nvSpPr>
            <xdr:cNvPr id="2049" name="List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666750</xdr:colOff>
      <xdr:row>6</xdr:row>
      <xdr:rowOff>28575</xdr:rowOff>
    </xdr:from>
    <xdr:to>
      <xdr:col>1</xdr:col>
      <xdr:colOff>676275</xdr:colOff>
      <xdr:row>8</xdr:row>
      <xdr:rowOff>219075</xdr:rowOff>
    </xdr:to>
    <xdr:cxnSp macro="">
      <xdr:nvCxnSpPr>
        <xdr:cNvPr id="4" name="Пряма сполучна лінія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171575" y="2181225"/>
          <a:ext cx="9525" cy="619125"/>
        </a:xfrm>
        <a:prstGeom prst="line">
          <a:avLst/>
        </a:prstGeom>
        <a:ln w="25400" cmpd="sng">
          <a:solidFill>
            <a:srgbClr val="005B2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8</xdr:row>
      <xdr:rowOff>152400</xdr:rowOff>
    </xdr:from>
    <xdr:to>
      <xdr:col>4</xdr:col>
      <xdr:colOff>971550</xdr:colOff>
      <xdr:row>8</xdr:row>
      <xdr:rowOff>161925</xdr:rowOff>
    </xdr:to>
    <xdr:cxnSp macro="">
      <xdr:nvCxnSpPr>
        <xdr:cNvPr id="7" name="Пряма зі стрілкою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4181475" y="2733675"/>
          <a:ext cx="942975" cy="9525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666750</xdr:colOff>
      <xdr:row>8</xdr:row>
      <xdr:rowOff>200026</xdr:rowOff>
    </xdr:from>
    <xdr:to>
      <xdr:col>2</xdr:col>
      <xdr:colOff>514350</xdr:colOff>
      <xdr:row>8</xdr:row>
      <xdr:rowOff>209550</xdr:rowOff>
    </xdr:to>
    <xdr:cxnSp macro="">
      <xdr:nvCxnSpPr>
        <xdr:cNvPr id="8" name="Пряма зі стрілкою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1171575" y="2781301"/>
          <a:ext cx="1362075" cy="9524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1123950</xdr:colOff>
      <xdr:row>8</xdr:row>
      <xdr:rowOff>180975</xdr:rowOff>
    </xdr:from>
    <xdr:to>
      <xdr:col>6</xdr:col>
      <xdr:colOff>704850</xdr:colOff>
      <xdr:row>8</xdr:row>
      <xdr:rowOff>190501</xdr:rowOff>
    </xdr:to>
    <xdr:cxnSp macro="">
      <xdr:nvCxnSpPr>
        <xdr:cNvPr id="20" name="Пряма зі стрілкою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V="1">
          <a:off x="6257925" y="2762250"/>
          <a:ext cx="714375" cy="9526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W12"/>
  <sheetViews>
    <sheetView showGridLines="0" showRowColHeaders="0" tabSelected="1" workbookViewId="0"/>
  </sheetViews>
  <sheetFormatPr defaultColWidth="8" defaultRowHeight="13.2" x14ac:dyDescent="0.25"/>
  <cols>
    <col min="1" max="1" width="7.5546875" style="24" customWidth="1"/>
    <col min="2" max="2" width="22.6640625" style="23" customWidth="1"/>
    <col min="3" max="3" width="8" style="23" customWidth="1"/>
    <col min="4" max="4" width="24" style="23" customWidth="1"/>
    <col min="5" max="5" width="14.6640625" style="23" customWidth="1"/>
    <col min="6" max="6" width="17" style="23" customWidth="1"/>
    <col min="7" max="7" width="10.6640625" style="23" customWidth="1"/>
    <col min="8" max="8" width="7.33203125" style="23" customWidth="1"/>
    <col min="9" max="9" width="23.33203125" style="23" customWidth="1"/>
    <col min="10" max="10" width="43.109375" style="23" customWidth="1"/>
    <col min="11" max="11" width="6.88671875" style="23" customWidth="1"/>
    <col min="12" max="12" width="9.109375" style="23" customWidth="1"/>
    <col min="13" max="16" width="6.5546875" style="23" customWidth="1"/>
    <col min="17" max="17" width="7.6640625" style="23" customWidth="1"/>
    <col min="18" max="19" width="6.5546875" style="23" customWidth="1"/>
    <col min="20" max="21" width="6.109375" style="23" customWidth="1"/>
    <col min="22" max="23" width="8" style="23"/>
    <col min="24" max="16384" width="8" style="24"/>
  </cols>
  <sheetData>
    <row r="1" spans="1:23" x14ac:dyDescent="0.25">
      <c r="A1" s="22">
        <v>1</v>
      </c>
    </row>
    <row r="2" spans="1:23" s="29" customFormat="1" ht="35.4" x14ac:dyDescent="0.3">
      <c r="A2" s="25"/>
      <c r="B2" s="26"/>
      <c r="C2" s="26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8"/>
      <c r="W2" s="28"/>
    </row>
    <row r="3" spans="1:23" ht="21.6" thickBot="1" x14ac:dyDescent="0.45">
      <c r="A3" s="30" t="s">
        <v>1</v>
      </c>
      <c r="B3" s="31"/>
      <c r="C3" s="31"/>
      <c r="D3" s="31"/>
      <c r="E3" s="31"/>
      <c r="F3" s="31"/>
      <c r="G3" s="31"/>
    </row>
    <row r="4" spans="1:23" ht="32.4" thickTop="1" x14ac:dyDescent="0.3">
      <c r="A4" s="30" t="s">
        <v>2</v>
      </c>
      <c r="B4" s="68" t="str">
        <f>IF(A1=1,"ЦІНИ","PRICES")</f>
        <v>ЦІНИ</v>
      </c>
      <c r="C4" s="32"/>
      <c r="D4" s="71"/>
      <c r="E4" s="61"/>
      <c r="F4" s="61"/>
      <c r="G4" s="61"/>
      <c r="H4" s="61"/>
      <c r="I4" s="61"/>
      <c r="J4" s="61"/>
      <c r="K4" s="61"/>
      <c r="L4" s="72"/>
      <c r="M4" s="61"/>
      <c r="N4" s="61"/>
      <c r="O4" s="61"/>
      <c r="P4" s="61"/>
      <c r="Q4" s="60"/>
      <c r="R4" s="61"/>
      <c r="S4" s="61"/>
      <c r="T4" s="61"/>
      <c r="U4" s="61"/>
    </row>
    <row r="5" spans="1:23" ht="31.8" x14ac:dyDescent="0.3">
      <c r="A5" s="33"/>
      <c r="B5" s="69"/>
      <c r="C5" s="32"/>
      <c r="D5" s="71"/>
      <c r="E5" s="34"/>
      <c r="F5" s="34"/>
      <c r="G5" s="34"/>
      <c r="H5" s="34"/>
      <c r="I5" s="34"/>
      <c r="J5" s="34"/>
      <c r="K5" s="34"/>
      <c r="L5" s="72"/>
      <c r="M5" s="34"/>
      <c r="N5" s="34"/>
      <c r="O5" s="34"/>
      <c r="P5" s="34"/>
      <c r="Q5" s="60"/>
      <c r="R5" s="34"/>
      <c r="S5" s="34"/>
      <c r="T5" s="34"/>
      <c r="U5" s="34"/>
    </row>
    <row r="6" spans="1:23" ht="32.4" thickBot="1" x14ac:dyDescent="0.35">
      <c r="B6" s="70"/>
      <c r="C6" s="32"/>
      <c r="D6" s="71"/>
      <c r="E6" s="35"/>
      <c r="F6" s="35"/>
      <c r="G6" s="35"/>
      <c r="H6" s="35"/>
      <c r="I6" s="35"/>
      <c r="J6" s="35"/>
      <c r="K6" s="35"/>
      <c r="L6" s="72"/>
      <c r="M6" s="36"/>
      <c r="N6" s="36"/>
      <c r="O6" s="36"/>
      <c r="P6" s="36"/>
      <c r="Q6" s="60"/>
      <c r="R6" s="36"/>
      <c r="S6" s="36"/>
      <c r="T6" s="36"/>
      <c r="U6" s="36"/>
    </row>
    <row r="7" spans="1:23" ht="16.8" thickTop="1" thickBot="1" x14ac:dyDescent="0.35">
      <c r="B7" s="37"/>
      <c r="C7" s="37"/>
      <c r="D7" s="38"/>
      <c r="E7" s="39"/>
      <c r="F7" s="50"/>
      <c r="G7" s="39"/>
      <c r="H7" s="55"/>
      <c r="I7" s="50"/>
      <c r="J7" s="8"/>
      <c r="K7" s="8"/>
      <c r="L7" s="40"/>
      <c r="M7" s="41"/>
      <c r="N7" s="41"/>
      <c r="O7" s="41"/>
      <c r="P7" s="41"/>
      <c r="Q7" s="40"/>
      <c r="R7" s="41"/>
      <c r="S7" s="41"/>
      <c r="T7" s="41"/>
      <c r="U7" s="41"/>
    </row>
    <row r="8" spans="1:23" s="42" customFormat="1" ht="16.5" customHeight="1" thickTop="1" x14ac:dyDescent="0.3">
      <c r="B8" s="43"/>
      <c r="C8" s="43"/>
      <c r="D8" s="62" t="str">
        <f>IF(A1=1,"Базовий індекс споживчих цін (зміна показника)","Core inflation (indicator change)")</f>
        <v>Базовий індекс споживчих цін (зміна показника)</v>
      </c>
      <c r="E8" s="44"/>
      <c r="F8" s="65" t="str">
        <f>IF(A1=1,"Місяць","Month")</f>
        <v>Місяць</v>
      </c>
      <c r="G8" s="51"/>
      <c r="H8" s="73">
        <v>1</v>
      </c>
      <c r="I8" s="76" t="str">
        <f>IF(A1=1,"у % до попереднього місяця; до грудня попереднього року; до відповідного місяця попереднього року; до відповідного періоду попереднього року","to the previous month; to December of the previous year; to соrresponding month of the  previous year; to соrresponding period of the previous year, %")</f>
        <v>у % до попереднього місяця; до грудня попереднього року; до відповідного місяця попереднього року; до відповідного періоду попереднього року</v>
      </c>
      <c r="J8" s="77"/>
      <c r="K8" s="54"/>
      <c r="L8" s="45"/>
      <c r="M8" s="45"/>
      <c r="N8" s="45"/>
      <c r="O8" s="45"/>
      <c r="P8" s="45"/>
      <c r="Q8" s="45"/>
      <c r="R8" s="45"/>
      <c r="S8" s="45"/>
      <c r="T8" s="45"/>
      <c r="U8" s="45"/>
      <c r="V8" s="46"/>
      <c r="W8" s="46"/>
    </row>
    <row r="9" spans="1:23" ht="15.6" x14ac:dyDescent="0.3">
      <c r="A9" s="42"/>
      <c r="B9" s="47"/>
      <c r="C9" s="47"/>
      <c r="D9" s="63"/>
      <c r="F9" s="66"/>
      <c r="G9" s="54"/>
      <c r="H9" s="74"/>
      <c r="I9" s="78"/>
      <c r="J9" s="79"/>
      <c r="K9" s="53"/>
    </row>
    <row r="10" spans="1:23" ht="18.75" customHeight="1" x14ac:dyDescent="0.25">
      <c r="B10" s="48"/>
      <c r="C10" s="48"/>
      <c r="D10" s="63"/>
      <c r="F10" s="66"/>
      <c r="H10" s="74"/>
      <c r="I10" s="78"/>
      <c r="J10" s="79"/>
      <c r="K10" s="53"/>
    </row>
    <row r="11" spans="1:23" ht="15.75" customHeight="1" thickBot="1" x14ac:dyDescent="0.3">
      <c r="D11" s="64"/>
      <c r="F11" s="67"/>
      <c r="H11" s="75"/>
      <c r="I11" s="80"/>
      <c r="J11" s="81"/>
      <c r="K11" s="56"/>
    </row>
    <row r="12" spans="1:23" ht="13.8" thickTop="1" x14ac:dyDescent="0.25">
      <c r="F12" s="52"/>
      <c r="H12" s="52"/>
    </row>
  </sheetData>
  <mergeCells count="12">
    <mergeCell ref="Q4:Q6"/>
    <mergeCell ref="R4:U4"/>
    <mergeCell ref="D8:D11"/>
    <mergeCell ref="F8:F11"/>
    <mergeCell ref="B4:B6"/>
    <mergeCell ref="D4:D6"/>
    <mergeCell ref="E4:G4"/>
    <mergeCell ref="H4:K4"/>
    <mergeCell ref="L4:L6"/>
    <mergeCell ref="M4:P4"/>
    <mergeCell ref="H8:H11"/>
    <mergeCell ref="I8:J11"/>
  </mergeCells>
  <hyperlinks>
    <hyperlink ref="H8" location="'1'!A1" display="1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List Box 1">
              <controlPr defaultSize="0" autoLine="0" autoPict="0">
                <anchor moveWithCells="1">
                  <from>
                    <xdr:col>0</xdr:col>
                    <xdr:colOff>22860</xdr:colOff>
                    <xdr:row>0</xdr:row>
                    <xdr:rowOff>0</xdr:rowOff>
                  </from>
                  <to>
                    <xdr:col>1</xdr:col>
                    <xdr:colOff>0</xdr:colOff>
                    <xdr:row>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I55"/>
  <sheetViews>
    <sheetView showGridLines="0" showRowColHeaders="0" zoomScale="80" zoomScaleNormal="80" workbookViewId="0">
      <pane xSplit="1" topLeftCell="GS1" activePane="topRight" state="frozen"/>
      <selection pane="topRight"/>
    </sheetView>
  </sheetViews>
  <sheetFormatPr defaultRowHeight="14.4" outlineLevelCol="1" x14ac:dyDescent="0.3"/>
  <cols>
    <col min="1" max="1" width="54.5546875" style="21" customWidth="1"/>
    <col min="2" max="11" width="8.44140625" style="2" hidden="1" customWidth="1" outlineLevel="1"/>
    <col min="12" max="12" width="3.88671875" style="2" hidden="1" customWidth="1" outlineLevel="1"/>
    <col min="13" max="13" width="8.44140625" style="2" customWidth="1" collapsed="1"/>
    <col min="14" max="24" width="8.44140625" style="2" hidden="1" customWidth="1" outlineLevel="1"/>
    <col min="25" max="25" width="8.44140625" style="2" customWidth="1" collapsed="1"/>
    <col min="26" max="36" width="8.44140625" style="2" hidden="1" customWidth="1" outlineLevel="1"/>
    <col min="37" max="37" width="8.44140625" style="2" customWidth="1" collapsed="1"/>
    <col min="38" max="48" width="8.44140625" style="2" hidden="1" customWidth="1" outlineLevel="1"/>
    <col min="49" max="49" width="8.44140625" style="2" customWidth="1" collapsed="1"/>
    <col min="50" max="60" width="8.44140625" style="2" hidden="1" customWidth="1" outlineLevel="1"/>
    <col min="61" max="61" width="8.44140625" style="2" customWidth="1" collapsed="1"/>
    <col min="62" max="72" width="8.44140625" style="2" hidden="1" customWidth="1" outlineLevel="1"/>
    <col min="73" max="73" width="8.44140625" style="2" customWidth="1" collapsed="1"/>
    <col min="74" max="84" width="8.44140625" style="2" hidden="1" customWidth="1" outlineLevel="1"/>
    <col min="85" max="85" width="8.44140625" style="2" customWidth="1" collapsed="1"/>
    <col min="86" max="93" width="8.44140625" style="2" hidden="1" customWidth="1" outlineLevel="1"/>
    <col min="94" max="96" width="8.44140625" style="4" hidden="1" customWidth="1" outlineLevel="1"/>
    <col min="97" max="97" width="8.44140625" style="4" customWidth="1" collapsed="1"/>
    <col min="98" max="98" width="8.44140625" style="4" hidden="1" customWidth="1" outlineLevel="1"/>
    <col min="99" max="108" width="8.44140625" hidden="1" customWidth="1" outlineLevel="1"/>
    <col min="109" max="109" width="8.44140625" customWidth="1" collapsed="1"/>
    <col min="110" max="120" width="8.44140625" hidden="1" customWidth="1" outlineLevel="1"/>
    <col min="121" max="121" width="8.44140625" customWidth="1" collapsed="1"/>
    <col min="122" max="132" width="8.44140625" hidden="1" customWidth="1" outlineLevel="1"/>
    <col min="133" max="133" width="8.44140625" customWidth="1" collapsed="1"/>
    <col min="134" max="136" width="8.44140625" hidden="1" customWidth="1" outlineLevel="1"/>
    <col min="137" max="143" width="8.88671875" hidden="1" customWidth="1" outlineLevel="1"/>
    <col min="144" max="144" width="9.33203125" hidden="1" customWidth="1" outlineLevel="1"/>
    <col min="145" max="145" width="9.33203125" customWidth="1" collapsed="1"/>
    <col min="146" max="147" width="9.33203125" hidden="1" customWidth="1" outlineLevel="1"/>
    <col min="148" max="148" width="0" hidden="1" customWidth="1" outlineLevel="1"/>
    <col min="149" max="152" width="10.6640625" hidden="1" customWidth="1" outlineLevel="1"/>
    <col min="153" max="153" width="0" hidden="1" customWidth="1" outlineLevel="1"/>
    <col min="154" max="156" width="10.6640625" hidden="1" customWidth="1" outlineLevel="1"/>
    <col min="157" max="157" width="10.6640625" customWidth="1" collapsed="1"/>
    <col min="158" max="168" width="10.6640625" hidden="1" customWidth="1" outlineLevel="1"/>
    <col min="169" max="169" width="10.6640625" customWidth="1" collapsed="1"/>
    <col min="170" max="180" width="10.6640625" hidden="1" customWidth="1" outlineLevel="1"/>
    <col min="181" max="181" width="10.6640625" customWidth="1" collapsed="1"/>
    <col min="182" max="188" width="10.6640625" hidden="1" customWidth="1" outlineLevel="1"/>
    <col min="189" max="192" width="10.77734375" hidden="1" customWidth="1" outlineLevel="1"/>
    <col min="193" max="193" width="10.77734375" customWidth="1" collapsed="1"/>
    <col min="194" max="217" width="10.77734375" customWidth="1"/>
  </cols>
  <sheetData>
    <row r="1" spans="1:217" ht="24" customHeight="1" x14ac:dyDescent="0.3">
      <c r="A1" s="49" t="str">
        <f>IF('0'!A1=1,"до змісту","to title")</f>
        <v>до змісту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</row>
    <row r="2" spans="1:217" ht="30" customHeight="1" x14ac:dyDescent="0.3">
      <c r="A2" s="83" t="str">
        <f>IF('0'!A1=1,"Базовий індекс споживчих цін*","Core inflation*")</f>
        <v>Базовий індекс споживчих цін*</v>
      </c>
      <c r="B2" s="82">
        <v>39448</v>
      </c>
      <c r="C2" s="82">
        <v>39479</v>
      </c>
      <c r="D2" s="82">
        <v>39508</v>
      </c>
      <c r="E2" s="82">
        <v>39539</v>
      </c>
      <c r="F2" s="82">
        <v>39569</v>
      </c>
      <c r="G2" s="82">
        <v>39600</v>
      </c>
      <c r="H2" s="82">
        <v>39630</v>
      </c>
      <c r="I2" s="82">
        <v>39661</v>
      </c>
      <c r="J2" s="82">
        <v>39692</v>
      </c>
      <c r="K2" s="82">
        <v>39722</v>
      </c>
      <c r="L2" s="82">
        <v>39753</v>
      </c>
      <c r="M2" s="82">
        <v>39783</v>
      </c>
      <c r="N2" s="82">
        <v>39814</v>
      </c>
      <c r="O2" s="82">
        <v>39845</v>
      </c>
      <c r="P2" s="82">
        <v>39873</v>
      </c>
      <c r="Q2" s="82">
        <v>39904</v>
      </c>
      <c r="R2" s="82">
        <v>39934</v>
      </c>
      <c r="S2" s="82">
        <v>39965</v>
      </c>
      <c r="T2" s="82">
        <v>39995</v>
      </c>
      <c r="U2" s="82">
        <v>40026</v>
      </c>
      <c r="V2" s="82">
        <v>40057</v>
      </c>
      <c r="W2" s="82">
        <v>40087</v>
      </c>
      <c r="X2" s="82">
        <v>40118</v>
      </c>
      <c r="Y2" s="82">
        <v>40148</v>
      </c>
      <c r="Z2" s="82">
        <v>40179</v>
      </c>
      <c r="AA2" s="82">
        <v>40210</v>
      </c>
      <c r="AB2" s="82">
        <v>40238</v>
      </c>
      <c r="AC2" s="82">
        <v>40269</v>
      </c>
      <c r="AD2" s="82">
        <v>40299</v>
      </c>
      <c r="AE2" s="82">
        <v>40330</v>
      </c>
      <c r="AF2" s="82">
        <v>40360</v>
      </c>
      <c r="AG2" s="82">
        <v>40391</v>
      </c>
      <c r="AH2" s="82">
        <v>40422</v>
      </c>
      <c r="AI2" s="82">
        <v>40452</v>
      </c>
      <c r="AJ2" s="82">
        <v>40483</v>
      </c>
      <c r="AK2" s="82">
        <v>40513</v>
      </c>
      <c r="AL2" s="82">
        <v>40544</v>
      </c>
      <c r="AM2" s="82">
        <v>40575</v>
      </c>
      <c r="AN2" s="82">
        <v>40603</v>
      </c>
      <c r="AO2" s="82">
        <v>40634</v>
      </c>
      <c r="AP2" s="82">
        <v>40664</v>
      </c>
      <c r="AQ2" s="82">
        <v>40695</v>
      </c>
      <c r="AR2" s="82">
        <v>40725</v>
      </c>
      <c r="AS2" s="82">
        <v>40756</v>
      </c>
      <c r="AT2" s="82">
        <v>40787</v>
      </c>
      <c r="AU2" s="82">
        <v>40817</v>
      </c>
      <c r="AV2" s="82">
        <v>40848</v>
      </c>
      <c r="AW2" s="82">
        <v>40878</v>
      </c>
      <c r="AX2" s="82">
        <v>40909</v>
      </c>
      <c r="AY2" s="82">
        <v>40940</v>
      </c>
      <c r="AZ2" s="82">
        <v>40969</v>
      </c>
      <c r="BA2" s="82">
        <v>41000</v>
      </c>
      <c r="BB2" s="82">
        <v>41030</v>
      </c>
      <c r="BC2" s="82">
        <v>41061</v>
      </c>
      <c r="BD2" s="82">
        <v>41091</v>
      </c>
      <c r="BE2" s="82">
        <v>41122</v>
      </c>
      <c r="BF2" s="82">
        <v>41153</v>
      </c>
      <c r="BG2" s="82">
        <v>41183</v>
      </c>
      <c r="BH2" s="82">
        <v>41214</v>
      </c>
      <c r="BI2" s="82">
        <v>41244</v>
      </c>
      <c r="BJ2" s="82">
        <v>41275</v>
      </c>
      <c r="BK2" s="82">
        <v>41306</v>
      </c>
      <c r="BL2" s="82">
        <v>41334</v>
      </c>
      <c r="BM2" s="82">
        <v>41365</v>
      </c>
      <c r="BN2" s="82">
        <v>41395</v>
      </c>
      <c r="BO2" s="82">
        <v>41426</v>
      </c>
      <c r="BP2" s="82">
        <v>41456</v>
      </c>
      <c r="BQ2" s="82">
        <v>41487</v>
      </c>
      <c r="BR2" s="82">
        <v>41518</v>
      </c>
      <c r="BS2" s="82">
        <v>41548</v>
      </c>
      <c r="BT2" s="82">
        <v>41579</v>
      </c>
      <c r="BU2" s="82">
        <v>41609</v>
      </c>
      <c r="BV2" s="82">
        <v>41640</v>
      </c>
      <c r="BW2" s="82">
        <v>41671</v>
      </c>
      <c r="BX2" s="82">
        <v>41699</v>
      </c>
      <c r="BY2" s="82">
        <v>41730</v>
      </c>
      <c r="BZ2" s="82">
        <v>41760</v>
      </c>
      <c r="CA2" s="82">
        <v>41791</v>
      </c>
      <c r="CB2" s="82">
        <v>41821</v>
      </c>
      <c r="CC2" s="82">
        <v>41852</v>
      </c>
      <c r="CD2" s="82">
        <v>41883</v>
      </c>
      <c r="CE2" s="82">
        <v>41913</v>
      </c>
      <c r="CF2" s="82">
        <v>41944</v>
      </c>
      <c r="CG2" s="82">
        <v>41974</v>
      </c>
      <c r="CH2" s="82">
        <v>42005</v>
      </c>
      <c r="CI2" s="82">
        <v>42036</v>
      </c>
      <c r="CJ2" s="82">
        <v>42064</v>
      </c>
      <c r="CK2" s="82">
        <v>42095</v>
      </c>
      <c r="CL2" s="82">
        <v>42125</v>
      </c>
      <c r="CM2" s="82">
        <v>42156</v>
      </c>
      <c r="CN2" s="82">
        <v>42186</v>
      </c>
      <c r="CO2" s="82">
        <v>42217</v>
      </c>
      <c r="CP2" s="82">
        <v>42248</v>
      </c>
      <c r="CQ2" s="82">
        <v>42278</v>
      </c>
      <c r="CR2" s="82">
        <v>42309</v>
      </c>
      <c r="CS2" s="82">
        <v>42339</v>
      </c>
      <c r="CT2" s="82">
        <v>42370</v>
      </c>
      <c r="CU2" s="82">
        <v>42401</v>
      </c>
      <c r="CV2" s="82">
        <v>42430</v>
      </c>
      <c r="CW2" s="82">
        <v>42461</v>
      </c>
      <c r="CX2" s="82">
        <v>42491</v>
      </c>
      <c r="CY2" s="82">
        <v>42522</v>
      </c>
      <c r="CZ2" s="82">
        <v>42552</v>
      </c>
      <c r="DA2" s="82">
        <v>42583</v>
      </c>
      <c r="DB2" s="82">
        <v>42614</v>
      </c>
      <c r="DC2" s="82">
        <v>42644</v>
      </c>
      <c r="DD2" s="82">
        <v>42675</v>
      </c>
      <c r="DE2" s="82">
        <v>42705</v>
      </c>
      <c r="DF2" s="82">
        <v>42736</v>
      </c>
      <c r="DG2" s="82">
        <v>42767</v>
      </c>
      <c r="DH2" s="82">
        <v>42795</v>
      </c>
      <c r="DI2" s="82">
        <v>42826</v>
      </c>
      <c r="DJ2" s="82">
        <v>42856</v>
      </c>
      <c r="DK2" s="82">
        <v>42887</v>
      </c>
      <c r="DL2" s="82">
        <v>42917</v>
      </c>
      <c r="DM2" s="82">
        <v>42948</v>
      </c>
      <c r="DN2" s="82">
        <v>42979</v>
      </c>
      <c r="DO2" s="82">
        <v>43009</v>
      </c>
      <c r="DP2" s="82">
        <v>43040</v>
      </c>
      <c r="DQ2" s="82">
        <v>43070</v>
      </c>
      <c r="DR2" s="82">
        <v>43101</v>
      </c>
      <c r="DS2" s="82">
        <v>43132</v>
      </c>
      <c r="DT2" s="82">
        <v>43160</v>
      </c>
      <c r="DU2" s="82">
        <v>43191</v>
      </c>
      <c r="DV2" s="82">
        <v>43221</v>
      </c>
      <c r="DW2" s="82">
        <v>43252</v>
      </c>
      <c r="DX2" s="82">
        <v>43282</v>
      </c>
      <c r="DY2" s="82">
        <v>43313</v>
      </c>
      <c r="DZ2" s="82">
        <v>43344</v>
      </c>
      <c r="EA2" s="82">
        <v>43374</v>
      </c>
      <c r="EB2" s="82">
        <v>43405</v>
      </c>
      <c r="EC2" s="82">
        <v>43435</v>
      </c>
      <c r="ED2" s="82">
        <v>43466</v>
      </c>
      <c r="EE2" s="82">
        <v>43497</v>
      </c>
      <c r="EF2" s="82">
        <v>43525</v>
      </c>
      <c r="EG2" s="82">
        <v>43556</v>
      </c>
      <c r="EH2" s="82">
        <v>43586</v>
      </c>
      <c r="EI2" s="82">
        <v>43617</v>
      </c>
      <c r="EJ2" s="82">
        <v>43647</v>
      </c>
      <c r="EK2" s="82">
        <v>43678</v>
      </c>
      <c r="EL2" s="82">
        <v>43709</v>
      </c>
      <c r="EM2" s="82">
        <v>43739</v>
      </c>
      <c r="EN2" s="82">
        <v>43770</v>
      </c>
      <c r="EO2" s="82">
        <v>43800</v>
      </c>
      <c r="EP2" s="82">
        <v>43831</v>
      </c>
      <c r="EQ2" s="82">
        <v>43862</v>
      </c>
      <c r="ER2" s="82">
        <v>43891</v>
      </c>
      <c r="ES2" s="82">
        <v>43922</v>
      </c>
      <c r="ET2" s="82">
        <v>43952</v>
      </c>
      <c r="EU2" s="82">
        <v>43983</v>
      </c>
      <c r="EV2" s="82">
        <v>44013</v>
      </c>
      <c r="EW2" s="82">
        <v>44044</v>
      </c>
      <c r="EX2" s="82">
        <v>44075</v>
      </c>
      <c r="EY2" s="82">
        <v>44105</v>
      </c>
      <c r="EZ2" s="82">
        <v>44136</v>
      </c>
      <c r="FA2" s="82">
        <v>44166</v>
      </c>
      <c r="FB2" s="82">
        <v>44197</v>
      </c>
      <c r="FC2" s="82">
        <v>44228</v>
      </c>
      <c r="FD2" s="82">
        <v>44256</v>
      </c>
      <c r="FE2" s="82">
        <v>44287</v>
      </c>
      <c r="FF2" s="82">
        <v>44317</v>
      </c>
      <c r="FG2" s="82">
        <v>44348</v>
      </c>
      <c r="FH2" s="82">
        <v>44378</v>
      </c>
      <c r="FI2" s="82">
        <v>44409</v>
      </c>
      <c r="FJ2" s="82">
        <v>44440</v>
      </c>
      <c r="FK2" s="82">
        <v>44470</v>
      </c>
      <c r="FL2" s="82">
        <v>44501</v>
      </c>
      <c r="FM2" s="82">
        <v>44531</v>
      </c>
      <c r="FN2" s="82">
        <v>44562</v>
      </c>
      <c r="FO2" s="82">
        <v>44593</v>
      </c>
      <c r="FP2" s="82">
        <v>44621</v>
      </c>
      <c r="FQ2" s="82">
        <v>44652</v>
      </c>
      <c r="FR2" s="82">
        <v>44682</v>
      </c>
      <c r="FS2" s="82">
        <v>44713</v>
      </c>
      <c r="FT2" s="82">
        <v>44743</v>
      </c>
      <c r="FU2" s="82">
        <v>44774</v>
      </c>
      <c r="FV2" s="82">
        <v>44805</v>
      </c>
      <c r="FW2" s="82">
        <v>44835</v>
      </c>
      <c r="FX2" s="82">
        <v>44866</v>
      </c>
      <c r="FY2" s="82">
        <v>44896</v>
      </c>
      <c r="FZ2" s="82">
        <v>44927</v>
      </c>
      <c r="GA2" s="82">
        <v>44958</v>
      </c>
      <c r="GB2" s="82">
        <v>44986</v>
      </c>
      <c r="GC2" s="82">
        <v>45017</v>
      </c>
      <c r="GD2" s="82">
        <v>45047</v>
      </c>
      <c r="GE2" s="82">
        <v>45078</v>
      </c>
      <c r="GF2" s="82">
        <v>45108</v>
      </c>
      <c r="GG2" s="82">
        <v>45139</v>
      </c>
      <c r="GH2" s="82">
        <v>45170</v>
      </c>
      <c r="GI2" s="82">
        <v>45200</v>
      </c>
      <c r="GJ2" s="82">
        <v>45231</v>
      </c>
      <c r="GK2" s="82">
        <v>45261</v>
      </c>
      <c r="GL2" s="82">
        <v>45292</v>
      </c>
      <c r="GM2" s="82">
        <v>45323</v>
      </c>
      <c r="GN2" s="82">
        <v>45352</v>
      </c>
      <c r="GO2" s="82">
        <v>45383</v>
      </c>
      <c r="GP2" s="82">
        <v>45413</v>
      </c>
      <c r="GQ2" s="82">
        <v>45444</v>
      </c>
      <c r="GR2" s="82">
        <v>45474</v>
      </c>
      <c r="GS2" s="82">
        <v>45505</v>
      </c>
      <c r="GT2" s="82">
        <v>45536</v>
      </c>
      <c r="GU2" s="82">
        <v>45566</v>
      </c>
      <c r="GV2" s="82">
        <v>45597</v>
      </c>
      <c r="GW2" s="82">
        <v>45627</v>
      </c>
      <c r="GX2" s="82">
        <v>45658</v>
      </c>
      <c r="GY2" s="82">
        <v>45689</v>
      </c>
      <c r="GZ2" s="82">
        <v>45717</v>
      </c>
      <c r="HA2" s="82">
        <v>45748</v>
      </c>
      <c r="HB2" s="82">
        <v>45778</v>
      </c>
      <c r="HC2" s="82">
        <v>45809</v>
      </c>
      <c r="HD2" s="82">
        <v>45839</v>
      </c>
      <c r="HE2" s="82">
        <v>45870</v>
      </c>
      <c r="HF2" s="82">
        <v>45901</v>
      </c>
      <c r="HG2" s="82">
        <v>45931</v>
      </c>
      <c r="HH2" s="82">
        <v>45962</v>
      </c>
      <c r="HI2" s="82">
        <v>45992</v>
      </c>
    </row>
    <row r="3" spans="1:217" s="5" customFormat="1" ht="30" customHeight="1" x14ac:dyDescent="0.3">
      <c r="A3" s="84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/>
      <c r="GC3" s="82"/>
      <c r="GD3" s="82"/>
      <c r="GE3" s="82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T3" s="82"/>
      <c r="GU3" s="82"/>
      <c r="GV3" s="82"/>
      <c r="GW3" s="82"/>
      <c r="GX3" s="82"/>
      <c r="GY3" s="82"/>
      <c r="GZ3" s="82"/>
      <c r="HA3" s="82"/>
      <c r="HB3" s="82"/>
      <c r="HC3" s="82"/>
      <c r="HD3" s="82"/>
      <c r="HE3" s="82"/>
      <c r="HF3" s="82"/>
      <c r="HG3" s="82"/>
      <c r="HH3" s="82"/>
      <c r="HI3" s="82"/>
    </row>
    <row r="4" spans="1:217" s="9" customFormat="1" ht="24.9" customHeight="1" x14ac:dyDescent="0.3">
      <c r="A4" s="6" t="str">
        <f>IF('0'!A1=1,"до попереднього місяця, %","to the previous month, %")</f>
        <v>до попереднього місяця, %</v>
      </c>
      <c r="B4" s="7">
        <v>1.5999999999999943</v>
      </c>
      <c r="C4" s="8">
        <v>2</v>
      </c>
      <c r="D4" s="8">
        <v>2.2999999999999972</v>
      </c>
      <c r="E4" s="8">
        <v>2.2999999999999972</v>
      </c>
      <c r="F4" s="8">
        <v>1.7999999999999972</v>
      </c>
      <c r="G4" s="8">
        <v>1.4000000000000057</v>
      </c>
      <c r="H4" s="8">
        <v>1</v>
      </c>
      <c r="I4" s="8">
        <v>0.70000000000000284</v>
      </c>
      <c r="J4" s="8">
        <v>1.5</v>
      </c>
      <c r="K4" s="8">
        <v>1.2999999999999972</v>
      </c>
      <c r="L4" s="8">
        <v>1.5999999999999943</v>
      </c>
      <c r="M4" s="8">
        <v>2</v>
      </c>
      <c r="N4" s="8">
        <v>2.7999999999999972</v>
      </c>
      <c r="O4" s="8">
        <v>2.7000000000000028</v>
      </c>
      <c r="P4" s="8">
        <v>1.7999999999999972</v>
      </c>
      <c r="Q4" s="8">
        <v>1</v>
      </c>
      <c r="R4" s="8">
        <v>0.59999999999999432</v>
      </c>
      <c r="S4" s="8">
        <v>0.90000000000000568</v>
      </c>
      <c r="T4" s="8">
        <v>0.5</v>
      </c>
      <c r="U4" s="8">
        <v>0.5</v>
      </c>
      <c r="V4" s="8">
        <v>1.0999999999999943</v>
      </c>
      <c r="W4" s="8">
        <v>0.79999999999999716</v>
      </c>
      <c r="X4" s="8">
        <v>0.59999999999999432</v>
      </c>
      <c r="Y4" s="8">
        <v>0.70000000000000284</v>
      </c>
      <c r="Z4" s="8">
        <v>0.79999999999999716</v>
      </c>
      <c r="AA4" s="8">
        <v>0.79999999999999716</v>
      </c>
      <c r="AB4" s="8">
        <v>0.90000000000000568</v>
      </c>
      <c r="AC4" s="8">
        <v>0.29999999999999716</v>
      </c>
      <c r="AD4" s="8">
        <v>0.20000000000000284</v>
      </c>
      <c r="AE4" s="8">
        <v>9.9999999999994316E-2</v>
      </c>
      <c r="AF4" s="8">
        <v>0.20000000000000284</v>
      </c>
      <c r="AG4" s="8">
        <v>0.59999999999999432</v>
      </c>
      <c r="AH4" s="8">
        <v>1.5</v>
      </c>
      <c r="AI4" s="8">
        <v>0.90000000000000568</v>
      </c>
      <c r="AJ4" s="8">
        <v>0.70000000000000284</v>
      </c>
      <c r="AK4" s="8">
        <v>0.59999999999999432</v>
      </c>
      <c r="AL4" s="8">
        <v>0.29999999999999716</v>
      </c>
      <c r="AM4" s="8">
        <v>0.59999999999999432</v>
      </c>
      <c r="AN4" s="8">
        <v>0.79999999999999716</v>
      </c>
      <c r="AO4" s="8">
        <v>0.59999999999999432</v>
      </c>
      <c r="AP4" s="8">
        <v>0.59999999999999432</v>
      </c>
      <c r="AQ4" s="8">
        <v>0.59999999999999432</v>
      </c>
      <c r="AR4" s="8">
        <v>0.5</v>
      </c>
      <c r="AS4" s="8">
        <v>0.79999999999999716</v>
      </c>
      <c r="AT4" s="8">
        <v>0.79999999999999716</v>
      </c>
      <c r="AU4" s="8">
        <v>0.59999999999999432</v>
      </c>
      <c r="AV4" s="8">
        <v>0.29999999999999716</v>
      </c>
      <c r="AW4" s="8">
        <v>0.20000000000000284</v>
      </c>
      <c r="AX4" s="8">
        <v>0</v>
      </c>
      <c r="AY4" s="8">
        <v>9.9999999999994316E-2</v>
      </c>
      <c r="AZ4" s="8">
        <v>9.9999999999994316E-2</v>
      </c>
      <c r="BA4" s="8">
        <v>0</v>
      </c>
      <c r="BB4" s="8">
        <v>9.9999999999994316E-2</v>
      </c>
      <c r="BC4" s="8">
        <v>9.9999999999994316E-2</v>
      </c>
      <c r="BD4" s="8">
        <v>0</v>
      </c>
      <c r="BE4" s="8">
        <v>0</v>
      </c>
      <c r="BF4" s="8">
        <v>9.9999999999994316E-2</v>
      </c>
      <c r="BG4" s="8">
        <v>9.9999999999994316E-2</v>
      </c>
      <c r="BH4" s="8">
        <v>9.9999999999994316E-2</v>
      </c>
      <c r="BI4" s="8">
        <v>9.9999999999994316E-2</v>
      </c>
      <c r="BJ4" s="8">
        <v>-9.9999999999994316E-2</v>
      </c>
      <c r="BK4" s="8">
        <v>-9.9999999999994316E-2</v>
      </c>
      <c r="BL4" s="8">
        <v>0</v>
      </c>
      <c r="BM4" s="8">
        <v>-9.9999999999994316E-2</v>
      </c>
      <c r="BN4" s="8">
        <v>0</v>
      </c>
      <c r="BO4" s="8">
        <v>0</v>
      </c>
      <c r="BP4" s="8">
        <v>0</v>
      </c>
      <c r="BQ4" s="8">
        <v>0</v>
      </c>
      <c r="BR4" s="8">
        <v>9.9999999999994316E-2</v>
      </c>
      <c r="BS4" s="8">
        <v>9.9999999999994316E-2</v>
      </c>
      <c r="BT4" s="8">
        <v>9.9999999999994316E-2</v>
      </c>
      <c r="BU4" s="8">
        <v>9.9999999999994316E-2</v>
      </c>
      <c r="BV4" s="8">
        <v>-9.9999999999994316E-2</v>
      </c>
      <c r="BW4" s="8">
        <v>-0.20000000000000284</v>
      </c>
      <c r="BX4" s="8">
        <v>2.0999999999999943</v>
      </c>
      <c r="BY4" s="8">
        <v>2.7999999999999972</v>
      </c>
      <c r="BZ4" s="8">
        <v>2.2999999999999972</v>
      </c>
      <c r="CA4" s="8">
        <v>1.4000000000000057</v>
      </c>
      <c r="CB4" s="8">
        <v>0.79999999999999716</v>
      </c>
      <c r="CC4" s="8">
        <v>1.2000000000000028</v>
      </c>
      <c r="CD4" s="8">
        <v>2.7000000000000028</v>
      </c>
      <c r="CE4" s="8">
        <v>2.7000000000000028</v>
      </c>
      <c r="CF4" s="8">
        <v>2.2999999999999972</v>
      </c>
      <c r="CG4" s="8">
        <v>2.7999999999999972</v>
      </c>
      <c r="CH4" s="8">
        <v>2.5999999999999943</v>
      </c>
      <c r="CI4" s="8">
        <v>5.4000000000000057</v>
      </c>
      <c r="CJ4" s="8">
        <v>10.799999999999997</v>
      </c>
      <c r="CK4" s="8">
        <v>4.5999999999999943</v>
      </c>
      <c r="CL4" s="8">
        <v>1.9000000000000057</v>
      </c>
      <c r="CM4" s="8">
        <v>0.40000000000000568</v>
      </c>
      <c r="CN4" s="8">
        <v>-9.9999999999994316E-2</v>
      </c>
      <c r="CO4" s="8">
        <v>0.20000000000000284</v>
      </c>
      <c r="CP4" s="8">
        <v>3</v>
      </c>
      <c r="CQ4" s="8">
        <v>0.79999999999999716</v>
      </c>
      <c r="CR4" s="8">
        <v>0.70000000000000284</v>
      </c>
      <c r="CS4" s="8">
        <v>0.40000000000000568</v>
      </c>
      <c r="CT4" s="8">
        <v>0</v>
      </c>
      <c r="CU4" s="8">
        <v>0.4</v>
      </c>
      <c r="CV4" s="8">
        <v>1.9</v>
      </c>
      <c r="CW4" s="8">
        <v>0.6</v>
      </c>
      <c r="CX4" s="8">
        <v>0.2</v>
      </c>
      <c r="CY4" s="8">
        <v>-0.1</v>
      </c>
      <c r="CZ4" s="8">
        <v>-0.4</v>
      </c>
      <c r="DA4" s="8">
        <v>0.3</v>
      </c>
      <c r="DB4" s="8">
        <v>2</v>
      </c>
      <c r="DC4" s="8">
        <v>0.9</v>
      </c>
      <c r="DD4" s="8">
        <v>0.5</v>
      </c>
      <c r="DE4" s="8">
        <v>0</v>
      </c>
      <c r="DF4" s="8">
        <v>0.4</v>
      </c>
      <c r="DG4" s="8">
        <v>0.7</v>
      </c>
      <c r="DH4" s="8">
        <v>1.7</v>
      </c>
      <c r="DI4" s="8">
        <v>0.6</v>
      </c>
      <c r="DJ4" s="8">
        <v>0.3</v>
      </c>
      <c r="DK4" s="8">
        <v>0.2</v>
      </c>
      <c r="DL4" s="8">
        <v>0.1</v>
      </c>
      <c r="DM4" s="8">
        <v>0.2</v>
      </c>
      <c r="DN4" s="8">
        <v>1.9</v>
      </c>
      <c r="DO4" s="8">
        <v>1.2</v>
      </c>
      <c r="DP4" s="8">
        <v>1</v>
      </c>
      <c r="DQ4" s="8">
        <v>0.8</v>
      </c>
      <c r="DR4" s="8">
        <v>0.7</v>
      </c>
      <c r="DS4" s="8">
        <v>0.6</v>
      </c>
      <c r="DT4" s="8">
        <v>1.4</v>
      </c>
      <c r="DU4" s="8">
        <v>0.6</v>
      </c>
      <c r="DV4" s="8">
        <v>0.2</v>
      </c>
      <c r="DW4" s="8">
        <v>0</v>
      </c>
      <c r="DX4" s="8">
        <v>-0.1</v>
      </c>
      <c r="DY4" s="8">
        <v>0.1</v>
      </c>
      <c r="DZ4" s="8">
        <v>1.9</v>
      </c>
      <c r="EA4" s="8">
        <v>1.3</v>
      </c>
      <c r="EB4" s="8">
        <v>1.1000000000000001</v>
      </c>
      <c r="EC4" s="8">
        <v>0.6</v>
      </c>
      <c r="ED4" s="8">
        <v>0.3</v>
      </c>
      <c r="EE4" s="8">
        <v>0.2</v>
      </c>
      <c r="EF4" s="8">
        <v>1.2</v>
      </c>
      <c r="EG4" s="8">
        <v>0.4</v>
      </c>
      <c r="EH4" s="8">
        <v>0.2</v>
      </c>
      <c r="EI4" s="8">
        <v>0</v>
      </c>
      <c r="EJ4" s="8">
        <v>0.1</v>
      </c>
      <c r="EK4" s="8">
        <v>0.1</v>
      </c>
      <c r="EL4" s="8">
        <v>1.2</v>
      </c>
      <c r="EM4" s="8">
        <v>0.7</v>
      </c>
      <c r="EN4" s="8">
        <v>0.1</v>
      </c>
      <c r="EO4" s="8">
        <v>-0.3</v>
      </c>
      <c r="EP4" s="8">
        <v>-0.2</v>
      </c>
      <c r="EQ4" s="8">
        <v>-0.1</v>
      </c>
      <c r="ER4" s="8">
        <v>1.3</v>
      </c>
      <c r="ES4" s="9">
        <v>0.4</v>
      </c>
      <c r="ET4" s="9">
        <v>0.1</v>
      </c>
      <c r="EU4" s="58">
        <v>0</v>
      </c>
      <c r="EV4" s="58">
        <v>-0.1</v>
      </c>
      <c r="EW4" s="9">
        <v>0.1</v>
      </c>
      <c r="EX4" s="9">
        <v>1.1000000000000001</v>
      </c>
      <c r="EY4" s="9">
        <v>0.8</v>
      </c>
      <c r="EZ4" s="9">
        <v>0.7</v>
      </c>
      <c r="FA4" s="9">
        <v>0.3</v>
      </c>
      <c r="FB4" s="58">
        <v>0.3</v>
      </c>
      <c r="FC4" s="9">
        <v>0.5</v>
      </c>
      <c r="FD4" s="9">
        <v>1.6</v>
      </c>
      <c r="FE4" s="9">
        <v>0.7</v>
      </c>
      <c r="FF4" s="9">
        <v>0.7</v>
      </c>
      <c r="FG4" s="9">
        <v>0.4</v>
      </c>
      <c r="FH4" s="9">
        <v>-0.1</v>
      </c>
      <c r="FI4" s="9">
        <v>0</v>
      </c>
      <c r="FJ4" s="9">
        <v>1.3</v>
      </c>
      <c r="FK4" s="58">
        <v>1</v>
      </c>
      <c r="FL4" s="9">
        <v>0.8</v>
      </c>
      <c r="FM4" s="9">
        <v>0.4</v>
      </c>
      <c r="FN4" s="9">
        <v>0.1</v>
      </c>
      <c r="FO4" s="58">
        <v>1</v>
      </c>
      <c r="FP4" s="9">
        <v>3.8</v>
      </c>
      <c r="FQ4" s="58">
        <v>3</v>
      </c>
      <c r="FR4" s="9">
        <v>1.4</v>
      </c>
      <c r="FS4" s="9">
        <v>1.6</v>
      </c>
      <c r="FT4" s="9">
        <v>1.2</v>
      </c>
      <c r="FU4" s="9">
        <v>2.1</v>
      </c>
      <c r="FV4" s="9">
        <v>2.4</v>
      </c>
      <c r="FW4" s="9">
        <v>1.9</v>
      </c>
      <c r="FX4" s="9">
        <v>1.3</v>
      </c>
      <c r="FY4" s="58">
        <v>0.8</v>
      </c>
      <c r="FZ4" s="58">
        <v>0.7</v>
      </c>
      <c r="GA4" s="58">
        <v>0.5</v>
      </c>
      <c r="GB4" s="58">
        <v>1.3</v>
      </c>
      <c r="GC4" s="58">
        <v>0.5</v>
      </c>
      <c r="GD4" s="58">
        <v>0.3</v>
      </c>
      <c r="GE4" s="9">
        <v>-0.1</v>
      </c>
      <c r="GF4" s="9">
        <v>0</v>
      </c>
      <c r="GG4" s="9">
        <v>0</v>
      </c>
      <c r="GH4" s="9">
        <v>0.9</v>
      </c>
      <c r="GI4" s="9">
        <v>0.4</v>
      </c>
      <c r="GJ4" s="9">
        <v>0.3</v>
      </c>
      <c r="GK4" s="9">
        <v>0</v>
      </c>
      <c r="GL4" s="9">
        <v>0.4</v>
      </c>
      <c r="GM4" s="9">
        <v>0.4</v>
      </c>
      <c r="GN4" s="58">
        <v>1</v>
      </c>
      <c r="GO4" s="9">
        <v>0.7</v>
      </c>
      <c r="GP4" s="9">
        <v>0.3</v>
      </c>
      <c r="GQ4" s="9">
        <v>0.5</v>
      </c>
      <c r="GR4" s="9">
        <v>0.7</v>
      </c>
      <c r="GS4" s="9">
        <v>0.7</v>
      </c>
      <c r="GT4" s="9">
        <v>1.7</v>
      </c>
      <c r="GU4" s="9">
        <v>1.3</v>
      </c>
      <c r="GV4" s="9">
        <v>1.2</v>
      </c>
      <c r="GW4" s="9">
        <v>1.3</v>
      </c>
      <c r="GX4" s="9">
        <v>1.3</v>
      </c>
      <c r="GY4" s="9">
        <v>0.7</v>
      </c>
      <c r="GZ4" s="9">
        <v>1.4</v>
      </c>
      <c r="HA4" s="9">
        <v>0.4</v>
      </c>
      <c r="HB4" s="9">
        <v>0.5</v>
      </c>
      <c r="HC4" s="9">
        <v>0.3</v>
      </c>
      <c r="HD4" s="9">
        <v>0.3</v>
      </c>
      <c r="HE4" s="9">
        <v>0.5</v>
      </c>
      <c r="HF4" s="58">
        <v>1.3</v>
      </c>
      <c r="HG4" s="9">
        <v>0.6</v>
      </c>
      <c r="HH4" s="9">
        <v>0.3</v>
      </c>
      <c r="HI4" s="9">
        <v>0.1</v>
      </c>
    </row>
    <row r="5" spans="1:217" s="9" customFormat="1" ht="24.9" customHeight="1" x14ac:dyDescent="0.3">
      <c r="A5" s="6" t="str">
        <f>IF('0'!A1=1,"до грудня попереднього року, %","to December of the previous year, %")</f>
        <v>до грудня попереднього року, %</v>
      </c>
      <c r="B5" s="8">
        <v>1.5999999999999943</v>
      </c>
      <c r="C5" s="8">
        <v>3.5999999999999943</v>
      </c>
      <c r="D5" s="8">
        <v>6</v>
      </c>
      <c r="E5" s="8">
        <v>8.5</v>
      </c>
      <c r="F5" s="8">
        <v>10.400000000000006</v>
      </c>
      <c r="G5" s="8">
        <v>12</v>
      </c>
      <c r="H5" s="8">
        <v>13.099999999999994</v>
      </c>
      <c r="I5" s="8">
        <v>13.900000000000006</v>
      </c>
      <c r="J5" s="8">
        <v>15.599999999999994</v>
      </c>
      <c r="K5" s="8">
        <v>17.099999999999994</v>
      </c>
      <c r="L5" s="8">
        <v>18.900000000000006</v>
      </c>
      <c r="M5" s="8">
        <v>21.299999999999997</v>
      </c>
      <c r="N5" s="8">
        <v>2.7999999999999972</v>
      </c>
      <c r="O5" s="8">
        <v>5.5999999999999943</v>
      </c>
      <c r="P5" s="8">
        <v>7.5</v>
      </c>
      <c r="Q5" s="8">
        <v>8.5999999999999943</v>
      </c>
      <c r="R5" s="8">
        <v>9.2000000000000028</v>
      </c>
      <c r="S5" s="8">
        <v>10.200000000000003</v>
      </c>
      <c r="T5" s="8">
        <v>10.700000000000003</v>
      </c>
      <c r="U5" s="8">
        <v>11.299999999999997</v>
      </c>
      <c r="V5" s="8">
        <v>12.5</v>
      </c>
      <c r="W5" s="8">
        <v>13.400000000000006</v>
      </c>
      <c r="X5" s="8">
        <v>14.099999999999994</v>
      </c>
      <c r="Y5" s="8">
        <v>14.900000000000006</v>
      </c>
      <c r="Z5" s="8">
        <v>0.79999999999999716</v>
      </c>
      <c r="AA5" s="8">
        <v>1.5999999999999943</v>
      </c>
      <c r="AB5" s="8">
        <v>2.5</v>
      </c>
      <c r="AC5" s="8">
        <v>2.7999999999999972</v>
      </c>
      <c r="AD5" s="8">
        <v>3</v>
      </c>
      <c r="AE5" s="8">
        <v>3.0999999999999943</v>
      </c>
      <c r="AF5" s="8">
        <v>3.2999999999999972</v>
      </c>
      <c r="AG5" s="8">
        <v>4</v>
      </c>
      <c r="AH5" s="8">
        <v>5.5</v>
      </c>
      <c r="AI5" s="8">
        <v>6.5</v>
      </c>
      <c r="AJ5" s="8">
        <v>7.2000000000000028</v>
      </c>
      <c r="AK5" s="8">
        <v>7.9000000000000057</v>
      </c>
      <c r="AL5" s="8">
        <v>0.29999999999999716</v>
      </c>
      <c r="AM5" s="8">
        <v>0.90000000000000568</v>
      </c>
      <c r="AN5" s="8">
        <v>1.7000000000000028</v>
      </c>
      <c r="AO5" s="8">
        <v>2.2999999999999972</v>
      </c>
      <c r="AP5" s="8">
        <v>2.9000000000000057</v>
      </c>
      <c r="AQ5" s="8">
        <v>3.5999999999999943</v>
      </c>
      <c r="AR5" s="8">
        <v>4.0999999999999943</v>
      </c>
      <c r="AS5" s="8">
        <v>4.9000000000000057</v>
      </c>
      <c r="AT5" s="8">
        <v>5.7000000000000028</v>
      </c>
      <c r="AU5" s="8">
        <v>6.4000000000000057</v>
      </c>
      <c r="AV5" s="8">
        <v>6.7000000000000028</v>
      </c>
      <c r="AW5" s="8">
        <v>6.9000000000000057</v>
      </c>
      <c r="AX5" s="8">
        <v>0</v>
      </c>
      <c r="AY5" s="8">
        <v>9.9999999999994316E-2</v>
      </c>
      <c r="AZ5" s="8">
        <v>0.20000000000000284</v>
      </c>
      <c r="BA5" s="8">
        <v>0.20000000000000284</v>
      </c>
      <c r="BB5" s="8">
        <v>0.29999999999999716</v>
      </c>
      <c r="BC5" s="8">
        <v>0.40000000000000568</v>
      </c>
      <c r="BD5" s="8">
        <v>0.40000000000000568</v>
      </c>
      <c r="BE5" s="8">
        <v>0.40000000000000568</v>
      </c>
      <c r="BF5" s="8">
        <v>0.5</v>
      </c>
      <c r="BG5" s="8">
        <v>0.59999999999999432</v>
      </c>
      <c r="BH5" s="8">
        <v>0.70000000000000284</v>
      </c>
      <c r="BI5" s="8">
        <v>0.79999999999999716</v>
      </c>
      <c r="BJ5" s="8">
        <v>-9.9999999999994316E-2</v>
      </c>
      <c r="BK5" s="8">
        <v>-0.20000000000000284</v>
      </c>
      <c r="BL5" s="8">
        <v>-0.20000000000000284</v>
      </c>
      <c r="BM5" s="8">
        <v>-0.29999999999999716</v>
      </c>
      <c r="BN5" s="8">
        <v>-0.29999999999999716</v>
      </c>
      <c r="BO5" s="8">
        <v>-0.29999999999999716</v>
      </c>
      <c r="BP5" s="8">
        <v>-0.29999999999999716</v>
      </c>
      <c r="BQ5" s="8">
        <v>-0.29999999999999716</v>
      </c>
      <c r="BR5" s="8">
        <v>-0.20000000000000284</v>
      </c>
      <c r="BS5" s="8">
        <v>-9.9999999999994316E-2</v>
      </c>
      <c r="BT5" s="8">
        <v>0</v>
      </c>
      <c r="BU5" s="8">
        <v>9.9999999999994316E-2</v>
      </c>
      <c r="BV5" s="8">
        <v>-9.9999999999994316E-2</v>
      </c>
      <c r="BW5" s="8">
        <v>-0.29999999999999716</v>
      </c>
      <c r="BX5" s="8">
        <v>1.7999999999999972</v>
      </c>
      <c r="BY5" s="8">
        <v>4.5999999999999943</v>
      </c>
      <c r="BZ5" s="8">
        <v>7.0999999999999943</v>
      </c>
      <c r="CA5" s="8">
        <v>8.5</v>
      </c>
      <c r="CB5" s="8">
        <v>9.4000000000000057</v>
      </c>
      <c r="CC5" s="8">
        <v>10.700000000000003</v>
      </c>
      <c r="CD5" s="8">
        <v>13.700000000000003</v>
      </c>
      <c r="CE5" s="8">
        <v>16.799999999999997</v>
      </c>
      <c r="CF5" s="8">
        <v>19.5</v>
      </c>
      <c r="CG5" s="8">
        <v>22.799999999999997</v>
      </c>
      <c r="CH5" s="8">
        <v>2.5999999999999943</v>
      </c>
      <c r="CI5" s="8">
        <v>8.0999999999999943</v>
      </c>
      <c r="CJ5" s="8">
        <v>19.799999999999997</v>
      </c>
      <c r="CK5" s="8">
        <v>25.299999999999997</v>
      </c>
      <c r="CL5" s="8">
        <v>27.700000000000003</v>
      </c>
      <c r="CM5" s="8">
        <v>28.199999999999989</v>
      </c>
      <c r="CN5" s="8">
        <v>28.099999999999994</v>
      </c>
      <c r="CO5" s="8">
        <v>28.400000000000006</v>
      </c>
      <c r="CP5" s="8">
        <v>32.199999999999989</v>
      </c>
      <c r="CQ5" s="8">
        <v>33.300000000000011</v>
      </c>
      <c r="CR5" s="8">
        <v>34.199999999999989</v>
      </c>
      <c r="CS5" s="8">
        <v>34.699999999999989</v>
      </c>
      <c r="CT5" s="8">
        <v>0</v>
      </c>
      <c r="CU5" s="8">
        <v>0.4</v>
      </c>
      <c r="CV5" s="8">
        <v>2.2999999999999998</v>
      </c>
      <c r="CW5" s="8">
        <v>2.9</v>
      </c>
      <c r="CX5" s="8">
        <v>3.1</v>
      </c>
      <c r="CY5" s="8">
        <v>3</v>
      </c>
      <c r="CZ5" s="8">
        <v>2.6</v>
      </c>
      <c r="DA5" s="8">
        <v>2.2999999999999998</v>
      </c>
      <c r="DB5" s="8">
        <v>4.4000000000000004</v>
      </c>
      <c r="DC5" s="8">
        <v>5.3</v>
      </c>
      <c r="DD5" s="8">
        <v>5.8</v>
      </c>
      <c r="DE5" s="8">
        <v>5.8</v>
      </c>
      <c r="DF5" s="8">
        <v>0.4</v>
      </c>
      <c r="DG5" s="8">
        <v>1.1000000000000001</v>
      </c>
      <c r="DH5" s="8">
        <v>2.8</v>
      </c>
      <c r="DI5" s="8">
        <v>3.4</v>
      </c>
      <c r="DJ5" s="8">
        <v>3.7</v>
      </c>
      <c r="DK5" s="8">
        <v>4</v>
      </c>
      <c r="DL5" s="8">
        <v>4.0999999999999996</v>
      </c>
      <c r="DM5" s="8">
        <v>4.3</v>
      </c>
      <c r="DN5" s="8">
        <v>6.2</v>
      </c>
      <c r="DO5" s="8">
        <v>7.5</v>
      </c>
      <c r="DP5" s="8">
        <v>8.6</v>
      </c>
      <c r="DQ5" s="8">
        <v>9.5</v>
      </c>
      <c r="DR5" s="8">
        <v>0.7</v>
      </c>
      <c r="DS5" s="8">
        <v>1.3</v>
      </c>
      <c r="DT5" s="8">
        <v>2.7</v>
      </c>
      <c r="DU5" s="8">
        <v>3.3</v>
      </c>
      <c r="DV5" s="8">
        <v>3.5</v>
      </c>
      <c r="DW5" s="8">
        <v>3.5</v>
      </c>
      <c r="DX5" s="8">
        <v>3.4</v>
      </c>
      <c r="DY5" s="8">
        <v>3.5</v>
      </c>
      <c r="DZ5" s="8">
        <v>5.5</v>
      </c>
      <c r="EA5" s="8">
        <v>6.9</v>
      </c>
      <c r="EB5" s="8">
        <v>8.1</v>
      </c>
      <c r="EC5" s="8">
        <v>8.6999999999999993</v>
      </c>
      <c r="ED5" s="8">
        <v>0.3</v>
      </c>
      <c r="EE5" s="8">
        <v>0.5</v>
      </c>
      <c r="EF5" s="8">
        <v>1.7</v>
      </c>
      <c r="EG5" s="8">
        <v>2.1</v>
      </c>
      <c r="EH5" s="8">
        <v>2.2999999999999998</v>
      </c>
      <c r="EI5" s="8">
        <v>2.2999999999999998</v>
      </c>
      <c r="EJ5" s="8">
        <v>2.2000000000000002</v>
      </c>
      <c r="EK5" s="8">
        <v>2.1</v>
      </c>
      <c r="EL5" s="8">
        <v>3.3</v>
      </c>
      <c r="EM5" s="8">
        <v>4.0999999999999996</v>
      </c>
      <c r="EN5" s="8">
        <v>4.2</v>
      </c>
      <c r="EO5" s="8">
        <v>3.9</v>
      </c>
      <c r="EP5" s="8">
        <v>-0.2</v>
      </c>
      <c r="EQ5" s="8">
        <v>-0.3</v>
      </c>
      <c r="ER5" s="8">
        <v>1</v>
      </c>
      <c r="ES5" s="9">
        <v>1.4</v>
      </c>
      <c r="ET5" s="9">
        <v>1.5</v>
      </c>
      <c r="EU5" s="9">
        <v>1.5</v>
      </c>
      <c r="EV5" s="9">
        <v>1.4</v>
      </c>
      <c r="EW5" s="9">
        <v>1.5</v>
      </c>
      <c r="EX5" s="9">
        <v>2.6</v>
      </c>
      <c r="EY5" s="9">
        <v>3.4</v>
      </c>
      <c r="EZ5" s="9">
        <v>4.2</v>
      </c>
      <c r="FA5" s="9">
        <v>4.5</v>
      </c>
      <c r="FB5" s="58">
        <v>0.3</v>
      </c>
      <c r="FC5" s="9">
        <v>0.8</v>
      </c>
      <c r="FD5" s="9">
        <v>2.4</v>
      </c>
      <c r="FE5" s="9">
        <v>3.1</v>
      </c>
      <c r="FF5" s="9">
        <v>3.9</v>
      </c>
      <c r="FG5" s="9">
        <v>4.3</v>
      </c>
      <c r="FH5" s="9">
        <v>4.2</v>
      </c>
      <c r="FI5" s="9">
        <v>4.2</v>
      </c>
      <c r="FJ5" s="9">
        <v>5.5</v>
      </c>
      <c r="FK5" s="58">
        <v>6.6</v>
      </c>
      <c r="FL5" s="9">
        <v>7.4</v>
      </c>
      <c r="FM5" s="9">
        <v>7.9</v>
      </c>
      <c r="FN5" s="9">
        <v>0.1</v>
      </c>
      <c r="FO5" s="58">
        <v>1.1000000000000001</v>
      </c>
      <c r="FP5" s="9">
        <v>4.9000000000000004</v>
      </c>
      <c r="FQ5" s="9">
        <v>8.1</v>
      </c>
      <c r="FR5" s="9">
        <v>9.6</v>
      </c>
      <c r="FS5" s="9">
        <v>11.4</v>
      </c>
      <c r="FT5" s="9">
        <v>12.7</v>
      </c>
      <c r="FU5" s="9">
        <v>15.1</v>
      </c>
      <c r="FV5" s="9">
        <v>17.8</v>
      </c>
      <c r="FW5" s="9">
        <v>20.100000000000001</v>
      </c>
      <c r="FX5" s="9">
        <v>21.6</v>
      </c>
      <c r="FY5" s="58">
        <v>22.6</v>
      </c>
      <c r="FZ5" s="58">
        <v>0.7</v>
      </c>
      <c r="GA5" s="58">
        <v>1.2</v>
      </c>
      <c r="GB5" s="58">
        <v>2.5</v>
      </c>
      <c r="GC5" s="58">
        <v>3</v>
      </c>
      <c r="GD5" s="58">
        <v>3.3</v>
      </c>
      <c r="GE5" s="9">
        <v>3.2</v>
      </c>
      <c r="GF5" s="9">
        <v>3.2</v>
      </c>
      <c r="GG5" s="9">
        <v>3.2</v>
      </c>
      <c r="GH5" s="9">
        <v>4.2</v>
      </c>
      <c r="GI5" s="9">
        <v>4.5999999999999996</v>
      </c>
      <c r="GJ5" s="9">
        <v>4.9000000000000004</v>
      </c>
      <c r="GK5" s="9">
        <v>4.9000000000000004</v>
      </c>
      <c r="GL5" s="9">
        <v>0.4</v>
      </c>
      <c r="GM5" s="9">
        <v>0.8</v>
      </c>
      <c r="GN5" s="9">
        <v>1.8</v>
      </c>
      <c r="GO5" s="9">
        <v>2.5</v>
      </c>
      <c r="GP5" s="9">
        <v>2.8</v>
      </c>
      <c r="GQ5" s="9">
        <v>3.3</v>
      </c>
      <c r="GR5" s="9">
        <v>4.0999999999999996</v>
      </c>
      <c r="GS5" s="11">
        <v>4.8</v>
      </c>
      <c r="GT5" s="9">
        <v>6.6</v>
      </c>
      <c r="GU5" s="58">
        <v>8</v>
      </c>
      <c r="GV5" s="9">
        <v>9.3000000000000007</v>
      </c>
      <c r="GW5" s="9">
        <v>10.7</v>
      </c>
      <c r="GX5" s="9">
        <v>1.3</v>
      </c>
      <c r="GY5" s="9">
        <v>2</v>
      </c>
      <c r="GZ5" s="9">
        <v>3.4</v>
      </c>
      <c r="HA5" s="9">
        <v>3.9</v>
      </c>
      <c r="HB5" s="9">
        <v>4.4000000000000004</v>
      </c>
      <c r="HC5" s="9">
        <v>4.7</v>
      </c>
      <c r="HD5" s="58">
        <v>5</v>
      </c>
      <c r="HE5" s="9">
        <v>5.5</v>
      </c>
      <c r="HF5" s="58">
        <v>6.9</v>
      </c>
      <c r="HG5" s="9">
        <v>7.5</v>
      </c>
      <c r="HH5" s="9">
        <v>7.9</v>
      </c>
      <c r="HI5" s="9">
        <v>8</v>
      </c>
    </row>
    <row r="6" spans="1:217" s="11" customFormat="1" ht="24.9" customHeight="1" x14ac:dyDescent="0.3">
      <c r="A6" s="6" t="str">
        <f>IF('0'!A1=1,"до відповідного місяця попереднього року, %","to соrresponding month of the  previous year, %")</f>
        <v>до відповідного місяця попереднього року, %</v>
      </c>
      <c r="B6" s="10" t="s">
        <v>0</v>
      </c>
      <c r="C6" s="10" t="s">
        <v>0</v>
      </c>
      <c r="D6" s="10" t="s">
        <v>0</v>
      </c>
      <c r="E6" s="10" t="s">
        <v>0</v>
      </c>
      <c r="F6" s="10" t="s">
        <v>0</v>
      </c>
      <c r="G6" s="10" t="s">
        <v>0</v>
      </c>
      <c r="H6" s="10" t="s">
        <v>0</v>
      </c>
      <c r="I6" s="10" t="s">
        <v>0</v>
      </c>
      <c r="J6" s="10" t="s">
        <v>0</v>
      </c>
      <c r="K6" s="10" t="s">
        <v>0</v>
      </c>
      <c r="L6" s="10" t="s">
        <v>0</v>
      </c>
      <c r="M6" s="10" t="s">
        <v>0</v>
      </c>
      <c r="N6" s="10" t="s">
        <v>0</v>
      </c>
      <c r="O6" s="10" t="s">
        <v>0</v>
      </c>
      <c r="P6" s="10" t="s">
        <v>0</v>
      </c>
      <c r="Q6" s="10" t="s">
        <v>0</v>
      </c>
      <c r="R6" s="10" t="s">
        <v>0</v>
      </c>
      <c r="S6" s="10" t="s">
        <v>0</v>
      </c>
      <c r="T6" s="10" t="s">
        <v>0</v>
      </c>
      <c r="U6" s="10" t="s">
        <v>0</v>
      </c>
      <c r="V6" s="10" t="s">
        <v>0</v>
      </c>
      <c r="W6" s="10" t="s">
        <v>0</v>
      </c>
      <c r="X6" s="10" t="s">
        <v>0</v>
      </c>
      <c r="Y6" s="10" t="s">
        <v>0</v>
      </c>
      <c r="Z6" s="10" t="s">
        <v>0</v>
      </c>
      <c r="AA6" s="10" t="s">
        <v>0</v>
      </c>
      <c r="AB6" s="10" t="s">
        <v>0</v>
      </c>
      <c r="AC6" s="10" t="s">
        <v>0</v>
      </c>
      <c r="AD6" s="10" t="s">
        <v>0</v>
      </c>
      <c r="AE6" s="10" t="s">
        <v>0</v>
      </c>
      <c r="AF6" s="10" t="s">
        <v>0</v>
      </c>
      <c r="AG6" s="10" t="s">
        <v>0</v>
      </c>
      <c r="AH6" s="10" t="s">
        <v>0</v>
      </c>
      <c r="AI6" s="10" t="s">
        <v>0</v>
      </c>
      <c r="AJ6" s="10" t="s">
        <v>0</v>
      </c>
      <c r="AK6" s="10" t="s">
        <v>0</v>
      </c>
      <c r="AL6" s="8">
        <v>7.2999999999999972</v>
      </c>
      <c r="AM6" s="8">
        <v>7.0999999999999943</v>
      </c>
      <c r="AN6" s="8">
        <v>7</v>
      </c>
      <c r="AO6" s="8">
        <v>7.2999999999999972</v>
      </c>
      <c r="AP6" s="8">
        <v>7.7999999999999972</v>
      </c>
      <c r="AQ6" s="8">
        <v>8.2999999999999972</v>
      </c>
      <c r="AR6" s="8">
        <v>8.5999999999999943</v>
      </c>
      <c r="AS6" s="8">
        <v>8.7999999999999972</v>
      </c>
      <c r="AT6" s="8">
        <v>8.0999999999999943</v>
      </c>
      <c r="AU6" s="8">
        <v>7.7999999999999972</v>
      </c>
      <c r="AV6" s="8">
        <v>7.2999999999999972</v>
      </c>
      <c r="AW6" s="8">
        <v>6.9000000000000057</v>
      </c>
      <c r="AX6" s="8">
        <v>6.5999999999999943</v>
      </c>
      <c r="AY6" s="8">
        <v>6.0999999999999943</v>
      </c>
      <c r="AZ6" s="8">
        <v>5.2999999999999972</v>
      </c>
      <c r="BA6" s="8">
        <v>4.7000000000000028</v>
      </c>
      <c r="BB6" s="8">
        <v>4.2000000000000028</v>
      </c>
      <c r="BC6" s="8">
        <v>3.7000000000000028</v>
      </c>
      <c r="BD6" s="8">
        <v>3.0999999999999943</v>
      </c>
      <c r="BE6" s="8">
        <v>2.2999999999999972</v>
      </c>
      <c r="BF6" s="8">
        <v>1.5999999999999943</v>
      </c>
      <c r="BG6" s="8">
        <v>1.0999999999999943</v>
      </c>
      <c r="BH6" s="8">
        <v>0.90000000000000568</v>
      </c>
      <c r="BI6" s="8">
        <v>0.79999999999999716</v>
      </c>
      <c r="BJ6" s="8">
        <v>0.70000000000000284</v>
      </c>
      <c r="BK6" s="8">
        <v>0.5</v>
      </c>
      <c r="BL6" s="8">
        <v>0.40000000000000568</v>
      </c>
      <c r="BM6" s="8">
        <v>0.29999999999999716</v>
      </c>
      <c r="BN6" s="8">
        <v>0.20000000000000284</v>
      </c>
      <c r="BO6" s="8">
        <v>9.9999999999994316E-2</v>
      </c>
      <c r="BP6" s="8">
        <v>9.9999999999994316E-2</v>
      </c>
      <c r="BQ6" s="8">
        <v>9.9999999999994316E-2</v>
      </c>
      <c r="BR6" s="8">
        <v>9.9999999999994316E-2</v>
      </c>
      <c r="BS6" s="8">
        <v>9.9999999999994316E-2</v>
      </c>
      <c r="BT6" s="8">
        <v>9.9999999999994316E-2</v>
      </c>
      <c r="BU6" s="8">
        <v>9.9999999999994316E-2</v>
      </c>
      <c r="BV6" s="8">
        <v>9.9999999999994316E-2</v>
      </c>
      <c r="BW6" s="8">
        <v>0</v>
      </c>
      <c r="BX6" s="8">
        <v>2.0999999999999943</v>
      </c>
      <c r="BY6" s="8">
        <v>5.0999999999999943</v>
      </c>
      <c r="BZ6" s="8">
        <v>7.5</v>
      </c>
      <c r="CA6" s="8">
        <v>9</v>
      </c>
      <c r="CB6" s="8">
        <v>9.9000000000000057</v>
      </c>
      <c r="CC6" s="8">
        <v>11.200000000000003</v>
      </c>
      <c r="CD6" s="8">
        <v>14.099999999999994</v>
      </c>
      <c r="CE6" s="8">
        <v>17</v>
      </c>
      <c r="CF6" s="8">
        <v>19.599999999999994</v>
      </c>
      <c r="CG6" s="8">
        <v>22.799999999999997</v>
      </c>
      <c r="CH6" s="8">
        <v>26.099999999999994</v>
      </c>
      <c r="CI6" s="8">
        <v>33.199999999999989</v>
      </c>
      <c r="CJ6" s="8">
        <v>44.599999999999994</v>
      </c>
      <c r="CK6" s="8">
        <v>47.099999999999994</v>
      </c>
      <c r="CL6" s="8">
        <v>46.5</v>
      </c>
      <c r="CM6" s="8">
        <v>45.099999999999994</v>
      </c>
      <c r="CN6" s="8">
        <v>43.800000000000011</v>
      </c>
      <c r="CO6" s="8">
        <v>42.400000000000006</v>
      </c>
      <c r="CP6" s="8">
        <v>42.800000000000011</v>
      </c>
      <c r="CQ6" s="8">
        <v>40.099999999999994</v>
      </c>
      <c r="CR6" s="8">
        <v>37.900000000000006</v>
      </c>
      <c r="CS6" s="8">
        <v>34.699999999999989</v>
      </c>
      <c r="CT6" s="8">
        <v>31.300000000000011</v>
      </c>
      <c r="CU6" s="8">
        <v>25.1</v>
      </c>
      <c r="CV6" s="8">
        <v>15</v>
      </c>
      <c r="CW6" s="8">
        <v>10.6</v>
      </c>
      <c r="CX6" s="8">
        <v>8.8000000000000007</v>
      </c>
      <c r="CY6" s="8">
        <v>8.3000000000000007</v>
      </c>
      <c r="CZ6" s="8">
        <v>7.9</v>
      </c>
      <c r="DA6" s="8">
        <v>7.4</v>
      </c>
      <c r="DB6" s="8">
        <v>6.3</v>
      </c>
      <c r="DC6" s="8">
        <v>6.5</v>
      </c>
      <c r="DD6" s="8">
        <v>6.2</v>
      </c>
      <c r="DE6" s="8">
        <v>5.8</v>
      </c>
      <c r="DF6" s="8">
        <v>6.2</v>
      </c>
      <c r="DG6" s="8">
        <v>6.6</v>
      </c>
      <c r="DH6" s="8">
        <v>6.3</v>
      </c>
      <c r="DI6" s="8">
        <v>6.3</v>
      </c>
      <c r="DJ6" s="8">
        <v>6.5</v>
      </c>
      <c r="DK6" s="8">
        <v>6.8</v>
      </c>
      <c r="DL6" s="8">
        <v>7.3</v>
      </c>
      <c r="DM6" s="8">
        <v>7.8</v>
      </c>
      <c r="DN6" s="8">
        <v>7.7</v>
      </c>
      <c r="DO6" s="8">
        <v>8.1</v>
      </c>
      <c r="DP6" s="8">
        <v>8.6</v>
      </c>
      <c r="DQ6" s="8">
        <v>9.5</v>
      </c>
      <c r="DR6" s="8">
        <v>9.8000000000000007</v>
      </c>
      <c r="DS6" s="8">
        <v>9.6999999999999993</v>
      </c>
      <c r="DT6" s="8">
        <v>9.4</v>
      </c>
      <c r="DU6" s="8">
        <v>9.4</v>
      </c>
      <c r="DV6" s="8">
        <v>9.3000000000000007</v>
      </c>
      <c r="DW6" s="8">
        <v>9</v>
      </c>
      <c r="DX6" s="8">
        <v>8.8000000000000007</v>
      </c>
      <c r="DY6" s="8">
        <v>8.6999999999999993</v>
      </c>
      <c r="DZ6" s="8">
        <v>8.6999999999999993</v>
      </c>
      <c r="EA6" s="8">
        <v>8.8000000000000007</v>
      </c>
      <c r="EB6" s="8">
        <v>8.9</v>
      </c>
      <c r="EC6" s="8">
        <v>8.6999999999999993</v>
      </c>
      <c r="ED6" s="8">
        <v>8.3000000000000007</v>
      </c>
      <c r="EE6" s="8">
        <v>7.8</v>
      </c>
      <c r="EF6" s="8">
        <v>7.6</v>
      </c>
      <c r="EG6" s="8">
        <v>7.4</v>
      </c>
      <c r="EH6" s="8">
        <v>7.4</v>
      </c>
      <c r="EI6" s="8">
        <v>7.4</v>
      </c>
      <c r="EJ6" s="8">
        <v>7.4</v>
      </c>
      <c r="EK6" s="8">
        <v>7.2</v>
      </c>
      <c r="EL6" s="8">
        <v>6.5</v>
      </c>
      <c r="EM6" s="8">
        <v>5.8</v>
      </c>
      <c r="EN6" s="8">
        <v>4.8</v>
      </c>
      <c r="EO6" s="8">
        <v>3.9</v>
      </c>
      <c r="EP6" s="8">
        <v>3.3</v>
      </c>
      <c r="EQ6" s="8">
        <v>3</v>
      </c>
      <c r="ER6" s="8">
        <v>3.1</v>
      </c>
      <c r="ES6" s="11">
        <v>3.1</v>
      </c>
      <c r="ET6" s="57">
        <v>3</v>
      </c>
      <c r="EU6" s="57">
        <v>3</v>
      </c>
      <c r="EV6" s="57">
        <v>3</v>
      </c>
      <c r="EW6" s="11">
        <v>3.2</v>
      </c>
      <c r="EX6" s="11">
        <v>3.1</v>
      </c>
      <c r="EY6" s="11">
        <v>3.2</v>
      </c>
      <c r="EZ6" s="11">
        <v>3.9</v>
      </c>
      <c r="FA6" s="11">
        <v>4.5</v>
      </c>
      <c r="FB6" s="57">
        <v>5</v>
      </c>
      <c r="FC6" s="11">
        <v>5.6</v>
      </c>
      <c r="FD6" s="11">
        <v>5.9</v>
      </c>
      <c r="FE6" s="11">
        <v>6.3</v>
      </c>
      <c r="FF6" s="11">
        <v>6.9</v>
      </c>
      <c r="FG6" s="11">
        <v>7.3</v>
      </c>
      <c r="FH6" s="11">
        <v>7.3</v>
      </c>
      <c r="FI6" s="11">
        <v>7.2</v>
      </c>
      <c r="FJ6" s="11">
        <v>7.4</v>
      </c>
      <c r="FK6" s="57">
        <v>7.6</v>
      </c>
      <c r="FL6" s="11">
        <v>7.7</v>
      </c>
      <c r="FM6" s="11">
        <v>7.9</v>
      </c>
      <c r="FN6" s="11">
        <v>7.6</v>
      </c>
      <c r="FO6" s="11">
        <v>8.1999999999999993</v>
      </c>
      <c r="FP6" s="11">
        <v>10.5</v>
      </c>
      <c r="FQ6" s="57">
        <v>13</v>
      </c>
      <c r="FR6" s="11">
        <v>13.8</v>
      </c>
      <c r="FS6" s="11">
        <v>15.2</v>
      </c>
      <c r="FT6" s="11">
        <v>16.7</v>
      </c>
      <c r="FU6" s="11">
        <v>19.100000000000001</v>
      </c>
      <c r="FV6" s="11">
        <v>20.399999999999999</v>
      </c>
      <c r="FW6" s="11">
        <v>21.5</v>
      </c>
      <c r="FX6" s="11">
        <v>22.1</v>
      </c>
      <c r="FY6" s="57">
        <v>22.6</v>
      </c>
      <c r="FZ6" s="57">
        <v>23.3</v>
      </c>
      <c r="GA6" s="57">
        <v>22.7</v>
      </c>
      <c r="GB6" s="57">
        <v>19.8</v>
      </c>
      <c r="GC6" s="57">
        <v>16.899999999999999</v>
      </c>
      <c r="GD6" s="11">
        <v>15.6</v>
      </c>
      <c r="GE6" s="11">
        <v>13.7</v>
      </c>
      <c r="GF6" s="11">
        <v>12.3</v>
      </c>
      <c r="GG6" s="11">
        <v>10</v>
      </c>
      <c r="GH6" s="11">
        <v>8.4</v>
      </c>
      <c r="GI6" s="11">
        <v>6.8</v>
      </c>
      <c r="GJ6" s="11">
        <v>5.7</v>
      </c>
      <c r="GK6" s="11">
        <v>4.9000000000000004</v>
      </c>
      <c r="GL6" s="11">
        <v>4.5999999999999996</v>
      </c>
      <c r="GM6" s="11">
        <v>4.5</v>
      </c>
      <c r="GN6" s="11">
        <v>4.2</v>
      </c>
      <c r="GO6" s="11">
        <v>4.4000000000000004</v>
      </c>
      <c r="GP6" s="11">
        <v>4.4000000000000004</v>
      </c>
      <c r="GQ6" s="59">
        <v>5</v>
      </c>
      <c r="GR6" s="11">
        <v>5.7</v>
      </c>
      <c r="GS6" s="11">
        <v>6.5</v>
      </c>
      <c r="GT6" s="11">
        <v>7.3</v>
      </c>
      <c r="GU6" s="11">
        <v>8.3000000000000007</v>
      </c>
      <c r="GV6" s="11">
        <v>9.3000000000000007</v>
      </c>
      <c r="GW6" s="11">
        <v>10.7</v>
      </c>
      <c r="GX6" s="11">
        <v>11.7</v>
      </c>
      <c r="GY6" s="11">
        <v>12</v>
      </c>
      <c r="GZ6" s="11">
        <v>12.4</v>
      </c>
      <c r="HA6" s="11">
        <v>12.1</v>
      </c>
      <c r="HB6" s="11">
        <v>12.3</v>
      </c>
      <c r="HC6" s="11">
        <v>12.1</v>
      </c>
      <c r="HD6" s="11">
        <v>11.7</v>
      </c>
      <c r="HE6" s="11">
        <v>11.4</v>
      </c>
      <c r="HF6" s="57">
        <v>11</v>
      </c>
      <c r="HG6" s="11">
        <v>10.1</v>
      </c>
      <c r="HH6" s="11">
        <v>9.3000000000000007</v>
      </c>
      <c r="HI6" s="11">
        <v>8</v>
      </c>
    </row>
    <row r="7" spans="1:217" s="11" customFormat="1" ht="24.9" customHeight="1" x14ac:dyDescent="0.3">
      <c r="A7" s="6" t="str">
        <f>IF('0'!A1=1,"до відповідного періоду попереднього року, %","to соrresponding period of the previous year, %")</f>
        <v>до відповідного періоду попереднього року, %</v>
      </c>
      <c r="B7" s="10" t="s">
        <v>0</v>
      </c>
      <c r="C7" s="10" t="s">
        <v>0</v>
      </c>
      <c r="D7" s="10" t="s">
        <v>0</v>
      </c>
      <c r="E7" s="10" t="s">
        <v>0</v>
      </c>
      <c r="F7" s="10" t="s">
        <v>0</v>
      </c>
      <c r="G7" s="10" t="s">
        <v>0</v>
      </c>
      <c r="H7" s="10" t="s">
        <v>0</v>
      </c>
      <c r="I7" s="10" t="s">
        <v>0</v>
      </c>
      <c r="J7" s="10" t="s">
        <v>0</v>
      </c>
      <c r="K7" s="10" t="s">
        <v>0</v>
      </c>
      <c r="L7" s="10" t="s">
        <v>0</v>
      </c>
      <c r="M7" s="10" t="s">
        <v>0</v>
      </c>
      <c r="N7" s="10" t="s">
        <v>0</v>
      </c>
      <c r="O7" s="10" t="s">
        <v>0</v>
      </c>
      <c r="P7" s="10" t="s">
        <v>0</v>
      </c>
      <c r="Q7" s="10" t="s">
        <v>0</v>
      </c>
      <c r="R7" s="10" t="s">
        <v>0</v>
      </c>
      <c r="S7" s="10" t="s">
        <v>0</v>
      </c>
      <c r="T7" s="10" t="s">
        <v>0</v>
      </c>
      <c r="U7" s="10" t="s">
        <v>0</v>
      </c>
      <c r="V7" s="10" t="s">
        <v>0</v>
      </c>
      <c r="W7" s="10" t="s">
        <v>0</v>
      </c>
      <c r="X7" s="10" t="s">
        <v>0</v>
      </c>
      <c r="Y7" s="10" t="s">
        <v>0</v>
      </c>
      <c r="Z7" s="10" t="s">
        <v>0</v>
      </c>
      <c r="AA7" s="10" t="s">
        <v>0</v>
      </c>
      <c r="AB7" s="10" t="s">
        <v>0</v>
      </c>
      <c r="AC7" s="10" t="s">
        <v>0</v>
      </c>
      <c r="AD7" s="10" t="s">
        <v>0</v>
      </c>
      <c r="AE7" s="10" t="s">
        <v>0</v>
      </c>
      <c r="AF7" s="10" t="s">
        <v>0</v>
      </c>
      <c r="AG7" s="10" t="s">
        <v>0</v>
      </c>
      <c r="AH7" s="10" t="s">
        <v>0</v>
      </c>
      <c r="AI7" s="10" t="s">
        <v>0</v>
      </c>
      <c r="AJ7" s="10" t="s">
        <v>0</v>
      </c>
      <c r="AK7" s="10" t="s">
        <v>0</v>
      </c>
      <c r="AL7" s="8">
        <v>7.2999999999999972</v>
      </c>
      <c r="AM7" s="8">
        <v>7.2000000000000028</v>
      </c>
      <c r="AN7" s="8">
        <v>7.0999999999999943</v>
      </c>
      <c r="AO7" s="8">
        <v>7.2000000000000028</v>
      </c>
      <c r="AP7" s="8">
        <v>7.2999999999999972</v>
      </c>
      <c r="AQ7" s="8">
        <v>7.5</v>
      </c>
      <c r="AR7" s="8">
        <v>7.5999999999999943</v>
      </c>
      <c r="AS7" s="8">
        <v>7.7999999999999972</v>
      </c>
      <c r="AT7" s="8">
        <v>7.7999999999999972</v>
      </c>
      <c r="AU7" s="8">
        <v>7.7999999999999972</v>
      </c>
      <c r="AV7" s="8">
        <v>7.7999999999999972</v>
      </c>
      <c r="AW7" s="8">
        <v>7.7000000000000028</v>
      </c>
      <c r="AX7" s="8">
        <v>6.5999999999999943</v>
      </c>
      <c r="AY7" s="8">
        <v>6.2999999999999972</v>
      </c>
      <c r="AZ7" s="8">
        <v>6</v>
      </c>
      <c r="BA7" s="8">
        <v>5.7000000000000028</v>
      </c>
      <c r="BB7" s="8">
        <v>5.4000000000000057</v>
      </c>
      <c r="BC7" s="8">
        <v>5.0999999999999943</v>
      </c>
      <c r="BD7" s="8">
        <v>4.7999999999999972</v>
      </c>
      <c r="BE7" s="8">
        <v>4.5</v>
      </c>
      <c r="BF7" s="8">
        <v>4.0999999999999943</v>
      </c>
      <c r="BG7" s="8">
        <v>3.7999999999999972</v>
      </c>
      <c r="BH7" s="8">
        <v>3.5999999999999943</v>
      </c>
      <c r="BI7" s="8">
        <v>3.2999999999999972</v>
      </c>
      <c r="BJ7" s="8">
        <v>0.70000000000000284</v>
      </c>
      <c r="BK7" s="8">
        <v>0.59999999999999432</v>
      </c>
      <c r="BL7" s="8">
        <v>0.5</v>
      </c>
      <c r="BM7" s="8">
        <v>0.5</v>
      </c>
      <c r="BN7" s="8">
        <v>0.40000000000000568</v>
      </c>
      <c r="BO7" s="8">
        <v>0.40000000000000568</v>
      </c>
      <c r="BP7" s="8">
        <v>0.29999999999999716</v>
      </c>
      <c r="BQ7" s="8">
        <v>0.29999999999999716</v>
      </c>
      <c r="BR7" s="8">
        <v>0.29999999999999716</v>
      </c>
      <c r="BS7" s="8">
        <v>0.29999999999999716</v>
      </c>
      <c r="BT7" s="8">
        <v>0.20000000000000284</v>
      </c>
      <c r="BU7" s="8">
        <v>0.20000000000000284</v>
      </c>
      <c r="BV7" s="8">
        <v>9.9999999999994316E-2</v>
      </c>
      <c r="BW7" s="8">
        <v>0</v>
      </c>
      <c r="BX7" s="8">
        <v>0.70000000000000284</v>
      </c>
      <c r="BY7" s="8">
        <v>1.7999999999999972</v>
      </c>
      <c r="BZ7" s="8">
        <v>2.9000000000000057</v>
      </c>
      <c r="CA7" s="8">
        <v>4</v>
      </c>
      <c r="CB7" s="8">
        <v>4.7999999999999972</v>
      </c>
      <c r="CC7" s="8">
        <v>5.5999999999999943</v>
      </c>
      <c r="CD7" s="8">
        <v>6.5</v>
      </c>
      <c r="CE7" s="8">
        <v>7.5999999999999943</v>
      </c>
      <c r="CF7" s="8">
        <v>8.7000000000000028</v>
      </c>
      <c r="CG7" s="8">
        <v>9.9000000000000057</v>
      </c>
      <c r="CH7" s="8">
        <v>26.099999999999994</v>
      </c>
      <c r="CI7" s="8">
        <v>29.699999999999989</v>
      </c>
      <c r="CJ7" s="8">
        <v>34.699999999999989</v>
      </c>
      <c r="CK7" s="8">
        <v>37.900000000000006</v>
      </c>
      <c r="CL7" s="8">
        <v>39.699999999999989</v>
      </c>
      <c r="CM7" s="8">
        <v>40.599999999999994</v>
      </c>
      <c r="CN7" s="8">
        <v>41.099999999999994</v>
      </c>
      <c r="CO7" s="8">
        <v>41.300000000000011</v>
      </c>
      <c r="CP7" s="8">
        <v>41.5</v>
      </c>
      <c r="CQ7" s="8">
        <v>41.300000000000011</v>
      </c>
      <c r="CR7" s="8">
        <v>41</v>
      </c>
      <c r="CS7" s="8">
        <v>40.400000000000006</v>
      </c>
      <c r="CT7" s="8">
        <v>31.300000000000011</v>
      </c>
      <c r="CU7" s="8">
        <v>28.1</v>
      </c>
      <c r="CV7" s="8">
        <v>23.4</v>
      </c>
      <c r="CW7" s="8">
        <v>19.899999999999999</v>
      </c>
      <c r="CX7" s="8">
        <v>17.5</v>
      </c>
      <c r="CY7" s="8">
        <v>15.8</v>
      </c>
      <c r="CZ7" s="8">
        <v>14.6</v>
      </c>
      <c r="DA7" s="8">
        <v>13.6</v>
      </c>
      <c r="DB7" s="8">
        <v>12.8</v>
      </c>
      <c r="DC7" s="8">
        <v>12.1</v>
      </c>
      <c r="DD7" s="8">
        <v>11.5</v>
      </c>
      <c r="DE7" s="8">
        <v>11</v>
      </c>
      <c r="DF7" s="8">
        <v>6.2</v>
      </c>
      <c r="DG7" s="8">
        <v>6.4</v>
      </c>
      <c r="DH7" s="8">
        <v>6.4</v>
      </c>
      <c r="DI7" s="8">
        <v>6.4</v>
      </c>
      <c r="DJ7" s="8">
        <v>6.4</v>
      </c>
      <c r="DK7" s="8">
        <v>6.5</v>
      </c>
      <c r="DL7" s="8">
        <v>6.6</v>
      </c>
      <c r="DM7" s="8">
        <v>6.7</v>
      </c>
      <c r="DN7" s="8">
        <v>6.8</v>
      </c>
      <c r="DO7" s="8">
        <v>7</v>
      </c>
      <c r="DP7" s="8">
        <v>7.1</v>
      </c>
      <c r="DQ7" s="8">
        <v>7.3</v>
      </c>
      <c r="DR7" s="8">
        <v>9.8000000000000007</v>
      </c>
      <c r="DS7" s="8">
        <v>9.6999999999999993</v>
      </c>
      <c r="DT7" s="8">
        <v>9.6</v>
      </c>
      <c r="DU7" s="8">
        <v>9.5</v>
      </c>
      <c r="DV7" s="8">
        <v>9.5</v>
      </c>
      <c r="DW7" s="8">
        <v>9.4</v>
      </c>
      <c r="DX7" s="8">
        <v>9.3000000000000007</v>
      </c>
      <c r="DY7" s="8">
        <v>9.1999999999999993</v>
      </c>
      <c r="DZ7" s="8">
        <v>9.1999999999999993</v>
      </c>
      <c r="EA7" s="8">
        <v>9.1</v>
      </c>
      <c r="EB7" s="8">
        <v>9.1</v>
      </c>
      <c r="EC7" s="8">
        <v>9.1</v>
      </c>
      <c r="ED7" s="8">
        <v>8.3000000000000007</v>
      </c>
      <c r="EE7" s="8">
        <v>8.1</v>
      </c>
      <c r="EF7" s="8">
        <v>7.9</v>
      </c>
      <c r="EG7" s="8">
        <v>7.8</v>
      </c>
      <c r="EH7" s="8">
        <v>7.7</v>
      </c>
      <c r="EI7" s="8">
        <v>7.7</v>
      </c>
      <c r="EJ7" s="8">
        <v>7.6</v>
      </c>
      <c r="EK7" s="8">
        <v>7.6</v>
      </c>
      <c r="EL7" s="8">
        <v>7.5</v>
      </c>
      <c r="EM7" s="8">
        <v>7.3</v>
      </c>
      <c r="EN7" s="8">
        <v>7</v>
      </c>
      <c r="EO7" s="8">
        <v>6.8</v>
      </c>
      <c r="EP7" s="8">
        <v>3.3</v>
      </c>
      <c r="EQ7" s="8">
        <v>3.2</v>
      </c>
      <c r="ER7" s="8">
        <v>3.2</v>
      </c>
      <c r="ES7" s="11">
        <v>3.2</v>
      </c>
      <c r="ET7" s="11">
        <v>3.1</v>
      </c>
      <c r="EU7" s="11">
        <v>3.1</v>
      </c>
      <c r="EV7" s="11">
        <v>3.1</v>
      </c>
      <c r="EW7" s="11">
        <v>3.1</v>
      </c>
      <c r="EX7" s="11">
        <v>3.1</v>
      </c>
      <c r="EY7" s="11">
        <v>3.1</v>
      </c>
      <c r="EZ7" s="11">
        <v>3.2</v>
      </c>
      <c r="FA7" s="11">
        <v>3.3</v>
      </c>
      <c r="FB7" s="57">
        <v>5</v>
      </c>
      <c r="FC7" s="11">
        <v>5.3</v>
      </c>
      <c r="FD7" s="11">
        <v>5.5</v>
      </c>
      <c r="FE7" s="11">
        <v>5.7</v>
      </c>
      <c r="FF7" s="11">
        <v>5.9</v>
      </c>
      <c r="FG7" s="11">
        <v>6.2</v>
      </c>
      <c r="FH7" s="11">
        <v>6.3</v>
      </c>
      <c r="FI7" s="11">
        <v>6.5</v>
      </c>
      <c r="FJ7" s="11">
        <v>6.6</v>
      </c>
      <c r="FK7" s="57">
        <v>6.7</v>
      </c>
      <c r="FL7" s="11">
        <v>6.8</v>
      </c>
      <c r="FM7" s="11">
        <v>6.9</v>
      </c>
      <c r="FN7" s="11">
        <v>7.6</v>
      </c>
      <c r="FO7" s="11">
        <v>7.9</v>
      </c>
      <c r="FP7" s="11">
        <v>8.8000000000000007</v>
      </c>
      <c r="FQ7" s="11">
        <v>9.9</v>
      </c>
      <c r="FR7" s="11">
        <v>10.7</v>
      </c>
      <c r="FS7" s="11">
        <v>11.4</v>
      </c>
      <c r="FT7" s="11">
        <v>12.2</v>
      </c>
      <c r="FU7" s="11">
        <v>13.1</v>
      </c>
      <c r="FV7" s="11">
        <v>13.9</v>
      </c>
      <c r="FW7" s="11">
        <v>14.7</v>
      </c>
      <c r="FX7" s="11">
        <v>15.4</v>
      </c>
      <c r="FY7" s="57">
        <v>16</v>
      </c>
      <c r="FZ7" s="57">
        <v>23.3</v>
      </c>
      <c r="GA7" s="57">
        <v>23</v>
      </c>
      <c r="GB7" s="57">
        <v>21.9</v>
      </c>
      <c r="GC7" s="57">
        <v>20.6</v>
      </c>
      <c r="GD7" s="11">
        <v>19.5</v>
      </c>
      <c r="GE7" s="11">
        <v>18.5</v>
      </c>
      <c r="GF7" s="11">
        <v>17.600000000000001</v>
      </c>
      <c r="GG7" s="11">
        <v>16.600000000000001</v>
      </c>
      <c r="GH7" s="11">
        <v>15.6</v>
      </c>
      <c r="GI7" s="11">
        <v>14.6</v>
      </c>
      <c r="GJ7" s="11">
        <v>13.7</v>
      </c>
      <c r="GK7" s="11">
        <v>16</v>
      </c>
      <c r="GL7" s="11">
        <v>4.5999999999999996</v>
      </c>
      <c r="GM7" s="11">
        <v>4.5</v>
      </c>
      <c r="GN7" s="11">
        <v>4.4000000000000004</v>
      </c>
      <c r="GO7" s="11">
        <v>4.4000000000000004</v>
      </c>
      <c r="GP7" s="11">
        <v>4.4000000000000004</v>
      </c>
      <c r="GQ7" s="11">
        <v>4.5</v>
      </c>
      <c r="GR7" s="11">
        <v>4.7</v>
      </c>
      <c r="GS7" s="11">
        <v>4.9000000000000004</v>
      </c>
      <c r="GT7" s="11">
        <v>5.2</v>
      </c>
      <c r="GU7" s="11">
        <v>5.5</v>
      </c>
      <c r="GV7" s="11">
        <v>5.8</v>
      </c>
      <c r="GW7" s="11">
        <v>6.3</v>
      </c>
      <c r="GX7" s="11">
        <v>11.7</v>
      </c>
      <c r="GY7" s="11">
        <v>11.8</v>
      </c>
      <c r="GZ7" s="11">
        <v>12</v>
      </c>
      <c r="HA7" s="11">
        <v>12.1</v>
      </c>
      <c r="HB7" s="11">
        <v>12.1</v>
      </c>
      <c r="HC7" s="11">
        <v>12.1</v>
      </c>
      <c r="HD7" s="11">
        <v>12.1</v>
      </c>
      <c r="HE7" s="57">
        <v>12</v>
      </c>
      <c r="HF7" s="57">
        <v>11.9</v>
      </c>
      <c r="HG7" s="11">
        <v>11.7</v>
      </c>
      <c r="HH7" s="11">
        <v>11.5</v>
      </c>
      <c r="HI7" s="11">
        <v>11.2</v>
      </c>
    </row>
    <row r="8" spans="1:217" s="11" customFormat="1" ht="14.25" customHeight="1" x14ac:dyDescent="0.3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4"/>
      <c r="CQ8" s="14"/>
      <c r="CR8" s="14"/>
      <c r="CS8" s="14"/>
      <c r="CT8" s="14"/>
      <c r="FB8" s="57"/>
    </row>
    <row r="11" spans="1:217" x14ac:dyDescent="0.3">
      <c r="A11" s="15"/>
    </row>
    <row r="12" spans="1:217" ht="53.4" x14ac:dyDescent="0.3">
      <c r="A12" s="16" t="str">
        <f>IF('0'!A1=1,"*Починаючи з січня 2014 року дані наведено без урахування тимчасово окупованої території АР Крим, м. Севастополя.  Починаючи з січня 2015 року також без частини тимчасово окупованих територій у Донецькій та Луганській областях.","* Since 2014 data excludе the temporarily occupied territorу of the AR of Crimea, the city of Sevastopol. Since January 2015  also exclude а part of temporarily occupied territory in the Donetsk and Luhansk regions.")</f>
        <v>*Починаючи з січня 2014 року дані наведено без урахування тимчасово окупованої території АР Крим, м. Севастополя.  Починаючи з січня 2015 року також без частини тимчасово окупованих територій у Донецькій та Луганській областях.</v>
      </c>
    </row>
    <row r="13" spans="1:217" s="5" customFormat="1" x14ac:dyDescent="0.3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4"/>
      <c r="CQ13" s="4"/>
      <c r="CR13" s="4"/>
      <c r="CS13" s="4"/>
      <c r="CT13" s="4"/>
    </row>
    <row r="14" spans="1:217" s="5" customFormat="1" x14ac:dyDescent="0.3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4"/>
      <c r="CQ14" s="4"/>
      <c r="CR14" s="4"/>
      <c r="CS14" s="4"/>
      <c r="CT14" s="4"/>
    </row>
    <row r="15" spans="1:217" s="5" customFormat="1" x14ac:dyDescent="0.3">
      <c r="A15" s="19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4"/>
      <c r="CQ15" s="4"/>
      <c r="CR15" s="4"/>
      <c r="CS15" s="4"/>
      <c r="CT15" s="4"/>
    </row>
    <row r="16" spans="1:217" s="5" customFormat="1" x14ac:dyDescent="0.3">
      <c r="A16" s="19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4"/>
      <c r="CQ16" s="4"/>
      <c r="CR16" s="4"/>
      <c r="CS16" s="4"/>
      <c r="CT16" s="4"/>
    </row>
    <row r="17" spans="1:98" s="5" customFormat="1" x14ac:dyDescent="0.3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4"/>
      <c r="CQ17" s="4"/>
      <c r="CR17" s="4"/>
      <c r="CS17" s="4"/>
      <c r="CT17" s="4"/>
    </row>
    <row r="18" spans="1:98" s="5" customFormat="1" x14ac:dyDescent="0.3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4"/>
      <c r="CQ18" s="4"/>
      <c r="CR18" s="4"/>
      <c r="CS18" s="4"/>
      <c r="CT18" s="4"/>
    </row>
    <row r="19" spans="1:98" s="5" customFormat="1" x14ac:dyDescent="0.3">
      <c r="A19" s="19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4"/>
      <c r="CQ19" s="4"/>
      <c r="CR19" s="4"/>
      <c r="CS19" s="4"/>
      <c r="CT19" s="4"/>
    </row>
    <row r="20" spans="1:98" s="5" customFormat="1" x14ac:dyDescent="0.3">
      <c r="A20" s="19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4"/>
      <c r="CQ20" s="4"/>
      <c r="CR20" s="4"/>
      <c r="CS20" s="4"/>
      <c r="CT20" s="4"/>
    </row>
    <row r="21" spans="1:98" s="5" customFormat="1" x14ac:dyDescent="0.3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4"/>
      <c r="CQ21" s="4"/>
      <c r="CR21" s="4"/>
      <c r="CS21" s="4"/>
      <c r="CT21" s="4"/>
    </row>
    <row r="22" spans="1:98" s="5" customFormat="1" x14ac:dyDescent="0.3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4"/>
      <c r="CQ22" s="4"/>
      <c r="CR22" s="4"/>
      <c r="CS22" s="4"/>
      <c r="CT22" s="4"/>
    </row>
    <row r="23" spans="1:98" s="5" customFormat="1" x14ac:dyDescent="0.3">
      <c r="A23" s="19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4"/>
      <c r="CQ23" s="4"/>
      <c r="CR23" s="4"/>
      <c r="CS23" s="4"/>
      <c r="CT23" s="4"/>
    </row>
    <row r="24" spans="1:98" s="5" customFormat="1" x14ac:dyDescent="0.3">
      <c r="A24" s="19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4"/>
      <c r="CQ24" s="4"/>
      <c r="CR24" s="4"/>
      <c r="CS24" s="4"/>
      <c r="CT24" s="4"/>
    </row>
    <row r="25" spans="1:98" s="5" customFormat="1" x14ac:dyDescent="0.3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4"/>
      <c r="CQ25" s="4"/>
      <c r="CR25" s="4"/>
      <c r="CS25" s="4"/>
      <c r="CT25" s="4"/>
    </row>
    <row r="26" spans="1:98" s="5" customFormat="1" x14ac:dyDescent="0.3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4"/>
      <c r="CQ26" s="4"/>
      <c r="CR26" s="4"/>
      <c r="CS26" s="4"/>
      <c r="CT26" s="4"/>
    </row>
    <row r="27" spans="1:98" s="5" customFormat="1" x14ac:dyDescent="0.3">
      <c r="A27" s="19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4"/>
      <c r="CQ27" s="4"/>
      <c r="CR27" s="4"/>
      <c r="CS27" s="4"/>
      <c r="CT27" s="4"/>
    </row>
    <row r="28" spans="1:98" s="5" customFormat="1" x14ac:dyDescent="0.3">
      <c r="A28" s="19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4"/>
      <c r="CQ28" s="4"/>
      <c r="CR28" s="4"/>
      <c r="CS28" s="4"/>
      <c r="CT28" s="4"/>
    </row>
    <row r="29" spans="1:98" s="5" customFormat="1" x14ac:dyDescent="0.3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4"/>
      <c r="CQ29" s="4"/>
      <c r="CR29" s="4"/>
      <c r="CS29" s="4"/>
      <c r="CT29" s="4"/>
    </row>
    <row r="30" spans="1:98" s="5" customFormat="1" x14ac:dyDescent="0.3">
      <c r="A30" s="20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4"/>
      <c r="CQ30" s="4"/>
      <c r="CR30" s="4"/>
      <c r="CS30" s="4"/>
      <c r="CT30" s="4"/>
    </row>
    <row r="31" spans="1:98" s="5" customFormat="1" x14ac:dyDescent="0.3">
      <c r="A31" s="20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4"/>
      <c r="CQ31" s="4"/>
      <c r="CR31" s="4"/>
      <c r="CS31" s="4"/>
      <c r="CT31" s="4"/>
    </row>
    <row r="32" spans="1:98" s="5" customFormat="1" x14ac:dyDescent="0.3">
      <c r="A32" s="20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4"/>
      <c r="CQ32" s="4"/>
      <c r="CR32" s="4"/>
      <c r="CS32" s="4"/>
      <c r="CT32" s="4"/>
    </row>
    <row r="33" spans="1:98" s="5" customFormat="1" x14ac:dyDescent="0.3">
      <c r="A33" s="20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4"/>
      <c r="CQ33" s="4"/>
      <c r="CR33" s="4"/>
      <c r="CS33" s="4"/>
      <c r="CT33" s="4"/>
    </row>
    <row r="34" spans="1:98" s="5" customFormat="1" x14ac:dyDescent="0.3">
      <c r="A34" s="20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4"/>
      <c r="CQ34" s="4"/>
      <c r="CR34" s="4"/>
      <c r="CS34" s="4"/>
      <c r="CT34" s="4"/>
    </row>
    <row r="35" spans="1:98" s="5" customFormat="1" x14ac:dyDescent="0.3">
      <c r="A35" s="20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4"/>
      <c r="CQ35" s="4"/>
      <c r="CR35" s="4"/>
      <c r="CS35" s="4"/>
      <c r="CT35" s="4"/>
    </row>
    <row r="36" spans="1:98" s="5" customFormat="1" x14ac:dyDescent="0.3">
      <c r="A36" s="20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4"/>
      <c r="CQ36" s="4"/>
      <c r="CR36" s="4"/>
      <c r="CS36" s="4"/>
      <c r="CT36" s="4"/>
    </row>
    <row r="37" spans="1:98" s="5" customFormat="1" x14ac:dyDescent="0.3">
      <c r="A37" s="20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4"/>
      <c r="CQ37" s="4"/>
      <c r="CR37" s="4"/>
      <c r="CS37" s="4"/>
      <c r="CT37" s="4"/>
    </row>
    <row r="38" spans="1:98" s="5" customFormat="1" x14ac:dyDescent="0.3">
      <c r="A38" s="20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4"/>
      <c r="CQ38" s="4"/>
      <c r="CR38" s="4"/>
      <c r="CS38" s="4"/>
      <c r="CT38" s="4"/>
    </row>
    <row r="39" spans="1:98" s="5" customFormat="1" x14ac:dyDescent="0.3">
      <c r="A39" s="20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4"/>
      <c r="CQ39" s="4"/>
      <c r="CR39" s="4"/>
      <c r="CS39" s="4"/>
      <c r="CT39" s="4"/>
    </row>
    <row r="40" spans="1:98" s="5" customFormat="1" x14ac:dyDescent="0.3">
      <c r="A40" s="20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4"/>
      <c r="CQ40" s="4"/>
      <c r="CR40" s="4"/>
      <c r="CS40" s="4"/>
      <c r="CT40" s="4"/>
    </row>
    <row r="41" spans="1:98" s="5" customFormat="1" x14ac:dyDescent="0.3">
      <c r="A41" s="20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4"/>
      <c r="CQ41" s="4"/>
      <c r="CR41" s="4"/>
      <c r="CS41" s="4"/>
      <c r="CT41" s="4"/>
    </row>
    <row r="42" spans="1:98" s="5" customFormat="1" x14ac:dyDescent="0.3">
      <c r="A42" s="20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4"/>
      <c r="CQ42" s="4"/>
      <c r="CR42" s="4"/>
      <c r="CS42" s="4"/>
      <c r="CT42" s="4"/>
    </row>
    <row r="43" spans="1:98" s="5" customFormat="1" x14ac:dyDescent="0.3">
      <c r="A43" s="20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4"/>
      <c r="CQ43" s="4"/>
      <c r="CR43" s="4"/>
      <c r="CS43" s="4"/>
      <c r="CT43" s="4"/>
    </row>
    <row r="44" spans="1:98" s="5" customFormat="1" x14ac:dyDescent="0.3">
      <c r="A44" s="20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4"/>
      <c r="CQ44" s="4"/>
      <c r="CR44" s="4"/>
      <c r="CS44" s="4"/>
      <c r="CT44" s="4"/>
    </row>
    <row r="45" spans="1:98" s="5" customFormat="1" x14ac:dyDescent="0.3">
      <c r="A45" s="20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4"/>
      <c r="CQ45" s="4"/>
      <c r="CR45" s="4"/>
      <c r="CS45" s="4"/>
      <c r="CT45" s="4"/>
    </row>
    <row r="46" spans="1:98" s="5" customFormat="1" x14ac:dyDescent="0.3">
      <c r="A46" s="20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4"/>
      <c r="CQ46" s="4"/>
      <c r="CR46" s="4"/>
      <c r="CS46" s="4"/>
      <c r="CT46" s="4"/>
    </row>
    <row r="47" spans="1:98" s="5" customFormat="1" x14ac:dyDescent="0.3">
      <c r="A47" s="20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4"/>
      <c r="CQ47" s="4"/>
      <c r="CR47" s="4"/>
      <c r="CS47" s="4"/>
      <c r="CT47" s="4"/>
    </row>
    <row r="48" spans="1:98" s="5" customFormat="1" x14ac:dyDescent="0.3">
      <c r="A48" s="20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4"/>
      <c r="CQ48" s="4"/>
      <c r="CR48" s="4"/>
      <c r="CS48" s="4"/>
      <c r="CT48" s="4"/>
    </row>
    <row r="49" spans="1:98" s="5" customFormat="1" x14ac:dyDescent="0.3">
      <c r="A49" s="20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4"/>
      <c r="CQ49" s="4"/>
      <c r="CR49" s="4"/>
      <c r="CS49" s="4"/>
      <c r="CT49" s="4"/>
    </row>
    <row r="50" spans="1:98" s="5" customFormat="1" x14ac:dyDescent="0.3">
      <c r="A50" s="20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4"/>
      <c r="CQ50" s="4"/>
      <c r="CR50" s="4"/>
      <c r="CS50" s="4"/>
      <c r="CT50" s="4"/>
    </row>
    <row r="51" spans="1:98" s="5" customFormat="1" x14ac:dyDescent="0.3">
      <c r="A51" s="20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4"/>
      <c r="CQ51" s="4"/>
      <c r="CR51" s="4"/>
      <c r="CS51" s="4"/>
      <c r="CT51" s="4"/>
    </row>
    <row r="52" spans="1:98" s="5" customFormat="1" x14ac:dyDescent="0.3">
      <c r="A52" s="20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4"/>
      <c r="CQ52" s="4"/>
      <c r="CR52" s="4"/>
      <c r="CS52" s="4"/>
      <c r="CT52" s="4"/>
    </row>
    <row r="53" spans="1:98" s="5" customFormat="1" x14ac:dyDescent="0.3">
      <c r="A53" s="20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4"/>
      <c r="CQ53" s="4"/>
      <c r="CR53" s="4"/>
      <c r="CS53" s="4"/>
      <c r="CT53" s="4"/>
    </row>
    <row r="54" spans="1:98" s="5" customFormat="1" x14ac:dyDescent="0.3">
      <c r="A54" s="20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4"/>
      <c r="CQ54" s="4"/>
      <c r="CR54" s="4"/>
      <c r="CS54" s="4"/>
      <c r="CT54" s="4"/>
    </row>
    <row r="55" spans="1:98" s="5" customFormat="1" x14ac:dyDescent="0.3">
      <c r="A55" s="20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4"/>
      <c r="CQ55" s="4"/>
      <c r="CR55" s="4"/>
      <c r="CS55" s="4"/>
      <c r="CT55" s="4"/>
    </row>
  </sheetData>
  <sheetProtection algorithmName="SHA-512" hashValue="jjA4I4vB6dDmWYiuPgcuYsoF3fIpqAWUfdnbuaDDF2eRS4NO6cUZ0jEpsZlOjFRtjQYxc7sRHo4pNLM7OFdLFA==" saltValue="sKbDjIQjKXMQf77w0P7fkQ==" spinCount="100000" sheet="1" objects="1" scenarios="1"/>
  <mergeCells count="217">
    <mergeCell ref="HI2:HI3"/>
    <mergeCell ref="HG2:HG3"/>
    <mergeCell ref="HD2:HD3"/>
    <mergeCell ref="HA2:HA3"/>
    <mergeCell ref="GY2:GY3"/>
    <mergeCell ref="FD2:FD3"/>
    <mergeCell ref="FC2:FC3"/>
    <mergeCell ref="FB2:FB3"/>
    <mergeCell ref="FE2:FE3"/>
    <mergeCell ref="FR2:FR3"/>
    <mergeCell ref="HF2:HF3"/>
    <mergeCell ref="HE2:HE3"/>
    <mergeCell ref="HC2:HC3"/>
    <mergeCell ref="HB2:HB3"/>
    <mergeCell ref="GZ2:GZ3"/>
    <mergeCell ref="GX2:GX3"/>
    <mergeCell ref="FY2:FY3"/>
    <mergeCell ref="FW2:FW3"/>
    <mergeCell ref="GW2:GW3"/>
    <mergeCell ref="GV2:GV3"/>
    <mergeCell ref="GR2:GR3"/>
    <mergeCell ref="GS2:GS3"/>
    <mergeCell ref="GP2:GP3"/>
    <mergeCell ref="GM2:GM3"/>
    <mergeCell ref="FI2:FI3"/>
    <mergeCell ref="FT2:FT3"/>
    <mergeCell ref="GJ2:GJ3"/>
    <mergeCell ref="GK2:GK3"/>
    <mergeCell ref="FJ2:FJ3"/>
    <mergeCell ref="GU2:GU3"/>
    <mergeCell ref="GT2:GT3"/>
    <mergeCell ref="GQ2:GQ3"/>
    <mergeCell ref="GO2:GO3"/>
    <mergeCell ref="GN2:GN3"/>
    <mergeCell ref="GL2:GL3"/>
    <mergeCell ref="EQ2:EQ3"/>
    <mergeCell ref="FK2:FK3"/>
    <mergeCell ref="FU2:FU3"/>
    <mergeCell ref="FS2:FS3"/>
    <mergeCell ref="FQ2:FQ3"/>
    <mergeCell ref="FP2:FP3"/>
    <mergeCell ref="FN2:FN3"/>
    <mergeCell ref="FM2:FM3"/>
    <mergeCell ref="FL2:FL3"/>
    <mergeCell ref="FO2:FO3"/>
    <mergeCell ref="FA2:FA3"/>
    <mergeCell ref="FF2:FF3"/>
    <mergeCell ref="FH2:FH3"/>
    <mergeCell ref="FG2:FG3"/>
    <mergeCell ref="DY2:DY3"/>
    <mergeCell ref="EX2:EX3"/>
    <mergeCell ref="EZ2:EZ3"/>
    <mergeCell ref="EY2:EY3"/>
    <mergeCell ref="EW2:EW3"/>
    <mergeCell ref="EC2:EC3"/>
    <mergeCell ref="ED2:ED3"/>
    <mergeCell ref="EE2:EE3"/>
    <mergeCell ref="EF2:EF3"/>
    <mergeCell ref="EG2:EG3"/>
    <mergeCell ref="EH2:EH3"/>
    <mergeCell ref="EI2:EI3"/>
    <mergeCell ref="EJ2:EJ3"/>
    <mergeCell ref="EK2:EK3"/>
    <mergeCell ref="EL2:EL3"/>
    <mergeCell ref="EM2:EM3"/>
    <mergeCell ref="EN2:EN3"/>
    <mergeCell ref="ER2:ER3"/>
    <mergeCell ref="EV2:EV3"/>
    <mergeCell ref="EU2:EU3"/>
    <mergeCell ref="ET2:ET3"/>
    <mergeCell ref="ES2:ES3"/>
    <mergeCell ref="EO2:EO3"/>
    <mergeCell ref="EP2:EP3"/>
    <mergeCell ref="A2:A3"/>
    <mergeCell ref="B2:B3"/>
    <mergeCell ref="C2:C3"/>
    <mergeCell ref="D2:D3"/>
    <mergeCell ref="E2:E3"/>
    <mergeCell ref="F2:F3"/>
    <mergeCell ref="M2:M3"/>
    <mergeCell ref="N2:N3"/>
    <mergeCell ref="O2:O3"/>
    <mergeCell ref="G2:G3"/>
    <mergeCell ref="H2:H3"/>
    <mergeCell ref="I2:I3"/>
    <mergeCell ref="J2:J3"/>
    <mergeCell ref="K2:K3"/>
    <mergeCell ref="L2:L3"/>
    <mergeCell ref="AP2:AP3"/>
    <mergeCell ref="AD2:AD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M2:AM3"/>
    <mergeCell ref="AN2:AN3"/>
    <mergeCell ref="AO2:AO3"/>
    <mergeCell ref="P2:P3"/>
    <mergeCell ref="Q2:Q3"/>
    <mergeCell ref="R2:R3"/>
    <mergeCell ref="AK2:AK3"/>
    <mergeCell ref="AL2:AL3"/>
    <mergeCell ref="AE2:AE3"/>
    <mergeCell ref="AF2:AF3"/>
    <mergeCell ref="AG2:AG3"/>
    <mergeCell ref="AH2:AH3"/>
    <mergeCell ref="AI2:AI3"/>
    <mergeCell ref="AJ2:AJ3"/>
    <mergeCell ref="BX2:BX3"/>
    <mergeCell ref="BY2:BY3"/>
    <mergeCell ref="AQ2:AQ3"/>
    <mergeCell ref="AR2:AR3"/>
    <mergeCell ref="AS2:AS3"/>
    <mergeCell ref="BG2:BG3"/>
    <mergeCell ref="BH2:BH3"/>
    <mergeCell ref="AT2:AT3"/>
    <mergeCell ref="AU2:AU3"/>
    <mergeCell ref="AV2:AV3"/>
    <mergeCell ref="AY2:AY3"/>
    <mergeCell ref="AX2:AX3"/>
    <mergeCell ref="AW2:AW3"/>
    <mergeCell ref="BC2:BC3"/>
    <mergeCell ref="BD2:BD3"/>
    <mergeCell ref="BE2:BE3"/>
    <mergeCell ref="BF2:BF3"/>
    <mergeCell ref="AZ2:AZ3"/>
    <mergeCell ref="BA2:BA3"/>
    <mergeCell ref="BB2:BB3"/>
    <mergeCell ref="BI2:BI3"/>
    <mergeCell ref="BJ2:BJ3"/>
    <mergeCell ref="BK2:BK3"/>
    <mergeCell ref="BL2:BL3"/>
    <mergeCell ref="BM2:BM3"/>
    <mergeCell ref="BW2:BW3"/>
    <mergeCell ref="BO2:BO3"/>
    <mergeCell ref="BP2:BP3"/>
    <mergeCell ref="BQ2:BQ3"/>
    <mergeCell ref="BR2:BR3"/>
    <mergeCell ref="BS2:BS3"/>
    <mergeCell ref="BT2:BT3"/>
    <mergeCell ref="BV2:BV3"/>
    <mergeCell ref="BU2:BU3"/>
    <mergeCell ref="BN2:BN3"/>
    <mergeCell ref="DM2:DM3"/>
    <mergeCell ref="DN2:DN3"/>
    <mergeCell ref="DO2:DO3"/>
    <mergeCell ref="DP2:DP3"/>
    <mergeCell ref="CL2:CL3"/>
    <mergeCell ref="CA2:CA3"/>
    <mergeCell ref="CB2:CB3"/>
    <mergeCell ref="CC2:CC3"/>
    <mergeCell ref="CD2:CD3"/>
    <mergeCell ref="CE2:CE3"/>
    <mergeCell ref="CF2:CF3"/>
    <mergeCell ref="CS2:CS3"/>
    <mergeCell ref="CT2:CT3"/>
    <mergeCell ref="CM2:CM3"/>
    <mergeCell ref="CN2:CN3"/>
    <mergeCell ref="CO2:CO3"/>
    <mergeCell ref="CP2:CP3"/>
    <mergeCell ref="CQ2:CQ3"/>
    <mergeCell ref="CR2:CR3"/>
    <mergeCell ref="DS2:DS3"/>
    <mergeCell ref="DT2:DT3"/>
    <mergeCell ref="DU2:DU3"/>
    <mergeCell ref="DV2:DV3"/>
    <mergeCell ref="DW2:DW3"/>
    <mergeCell ref="DX2:DX3"/>
    <mergeCell ref="CU2:CU3"/>
    <mergeCell ref="CV2:CV3"/>
    <mergeCell ref="CW2:CW3"/>
    <mergeCell ref="CX2:CX3"/>
    <mergeCell ref="DB2:DB3"/>
    <mergeCell ref="DC2:DC3"/>
    <mergeCell ref="DD2:DD3"/>
    <mergeCell ref="DK2:DK3"/>
    <mergeCell ref="DL2:DL3"/>
    <mergeCell ref="DH2:DH3"/>
    <mergeCell ref="DI2:DI3"/>
    <mergeCell ref="DJ2:DJ3"/>
    <mergeCell ref="DG2:DG3"/>
    <mergeCell ref="DF2:DF3"/>
    <mergeCell ref="DE2:DE3"/>
    <mergeCell ref="CY2:CY3"/>
    <mergeCell ref="CZ2:CZ3"/>
    <mergeCell ref="DA2:DA3"/>
    <mergeCell ref="HH2:HH3"/>
    <mergeCell ref="BZ2:BZ3"/>
    <mergeCell ref="CG2:CG3"/>
    <mergeCell ref="CH2:CH3"/>
    <mergeCell ref="CI2:CI3"/>
    <mergeCell ref="CJ2:CJ3"/>
    <mergeCell ref="CK2:CK3"/>
    <mergeCell ref="GI2:GI3"/>
    <mergeCell ref="GG2:GG3"/>
    <mergeCell ref="GF2:GF3"/>
    <mergeCell ref="GE2:GE3"/>
    <mergeCell ref="GD2:GD3"/>
    <mergeCell ref="GB2:GB3"/>
    <mergeCell ref="FZ2:FZ3"/>
    <mergeCell ref="FX2:FX3"/>
    <mergeCell ref="FV2:FV3"/>
    <mergeCell ref="GH2:GH3"/>
    <mergeCell ref="GC2:GC3"/>
    <mergeCell ref="GA2:GA3"/>
    <mergeCell ref="DZ2:DZ3"/>
    <mergeCell ref="EA2:EA3"/>
    <mergeCell ref="EB2:EB3"/>
    <mergeCell ref="DQ2:DQ3"/>
    <mergeCell ref="DR2:DR3"/>
  </mergeCells>
  <hyperlinks>
    <hyperlink ref="A1" location="'0'!A1" display="'0'!A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0</vt:lpstr>
      <vt:lpstr>1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Кучман Наталія Михайлівна</dc:creator>
  <cp:lastModifiedBy>Кучман Наталія Михайлівна</cp:lastModifiedBy>
  <dcterms:created xsi:type="dcterms:W3CDTF">2020-03-11T06:45:42Z</dcterms:created>
  <dcterms:modified xsi:type="dcterms:W3CDTF">2026-01-09T14:33:48Z</dcterms:modified>
</cp:coreProperties>
</file>